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35" windowWidth="16800" windowHeight="5775" tabRatio="708" activeTab="0"/>
  </bookViews>
  <sheets>
    <sheet name="共同研究概要書" sheetId="1" r:id="rId1"/>
    <sheet name="研究スケジュール " sheetId="2" r:id="rId2"/>
    <sheet name="経費内訳明細" sheetId="3" r:id="rId3"/>
  </sheets>
  <definedNames>
    <definedName name="_xlnm.Print_Area" localSheetId="0">'共同研究概要書'!$A$1:$X$40</definedName>
    <definedName name="_xlnm.Print_Area" localSheetId="1">'研究スケジュール '!$A$1:$AY$69</definedName>
  </definedNames>
  <calcPr fullCalcOnLoad="1"/>
</workbook>
</file>

<file path=xl/comments1.xml><?xml version="1.0" encoding="utf-8"?>
<comments xmlns="http://schemas.openxmlformats.org/spreadsheetml/2006/main">
  <authors>
    <author>秋田県</author>
  </authors>
  <commentList>
    <comment ref="A39" authorId="0">
      <text>
        <r>
          <rPr>
            <b/>
            <sz val="9"/>
            <rFont val="ＭＳ Ｐゴシック"/>
            <family val="3"/>
          </rPr>
          <t>両方とも必須入力</t>
        </r>
      </text>
    </comment>
    <comment ref="A40" authorId="0">
      <text>
        <r>
          <rPr>
            <b/>
            <sz val="9"/>
            <rFont val="ＭＳ Ｐゴシック"/>
            <family val="3"/>
          </rPr>
          <t>両方とも必須入力</t>
        </r>
      </text>
    </comment>
    <comment ref="A23" authorId="0">
      <text>
        <r>
          <rPr>
            <b/>
            <sz val="9"/>
            <rFont val="ＭＳ Ｐゴシック"/>
            <family val="3"/>
          </rPr>
          <t>ここに入力した技術等について下の「対応技術の難易度」で判定する</t>
        </r>
      </text>
    </comment>
    <comment ref="A34" authorId="0">
      <text>
        <r>
          <rPr>
            <b/>
            <sz val="9"/>
            <rFont val="ＭＳ Ｐゴシック"/>
            <family val="3"/>
          </rPr>
          <t>上の「研究の分野・技術」で選定した技術等に対しての難易度を判定する</t>
        </r>
      </text>
    </comment>
    <comment ref="N3" authorId="0">
      <text>
        <r>
          <rPr>
            <b/>
            <sz val="9"/>
            <rFont val="ＭＳ Ｐゴシック"/>
            <family val="3"/>
          </rPr>
          <t>申請書の日付から共同研究開始日までの日付とする</t>
        </r>
      </text>
    </comment>
  </commentList>
</comments>
</file>

<file path=xl/comments3.xml><?xml version="1.0" encoding="utf-8"?>
<comments xmlns="http://schemas.openxmlformats.org/spreadsheetml/2006/main">
  <authors>
    <author>kei</author>
    <author>秋田県</author>
  </authors>
  <commentList>
    <comment ref="G5" authorId="0">
      <text>
        <r>
          <rPr>
            <b/>
            <sz val="9"/>
            <rFont val="ＭＳ Ｐゴシック"/>
            <family val="3"/>
          </rPr>
          <t xml:space="preserve">研究員：３，０００円
補助員：１，０００円
</t>
        </r>
      </text>
    </comment>
    <comment ref="G42" authorId="0">
      <text>
        <r>
          <rPr>
            <b/>
            <sz val="9"/>
            <rFont val="ＭＳ Ｐゴシック"/>
            <family val="3"/>
          </rPr>
          <t>本共同研究に従事する従事者の月額給与等から算出してください。</t>
        </r>
      </text>
    </comment>
    <comment ref="D116" authorId="1">
      <text>
        <r>
          <rPr>
            <b/>
            <sz val="9"/>
            <rFont val="ＭＳ Ｐゴシック"/>
            <family val="3"/>
          </rPr>
          <t>原則県内１０％、県外２０％ですが、共同研究先との調整による％に修正可能</t>
        </r>
      </text>
    </comment>
  </commentList>
</comments>
</file>

<file path=xl/sharedStrings.xml><?xml version="1.0" encoding="utf-8"?>
<sst xmlns="http://schemas.openxmlformats.org/spreadsheetml/2006/main" count="244" uniqueCount="152">
  <si>
    <t>材料開発</t>
  </si>
  <si>
    <t>評価技術開発</t>
  </si>
  <si>
    <t>技術開発</t>
  </si>
  <si>
    <t>製品開発</t>
  </si>
  <si>
    <t>高い</t>
  </si>
  <si>
    <t>普通</t>
  </si>
  <si>
    <t>低い</t>
  </si>
  <si>
    <t>直接経費の内訳</t>
  </si>
  <si>
    <t>小計</t>
  </si>
  <si>
    <t>回数</t>
  </si>
  <si>
    <t>出発地</t>
  </si>
  <si>
    <t>目的地</t>
  </si>
  <si>
    <t>計</t>
  </si>
  <si>
    <t>数量</t>
  </si>
  <si>
    <t>単価</t>
  </si>
  <si>
    <t>合計</t>
  </si>
  <si>
    <t>人数</t>
  </si>
  <si>
    <t>職員１</t>
  </si>
  <si>
    <t>職員２</t>
  </si>
  <si>
    <t>職員３</t>
  </si>
  <si>
    <t>氏　　　　　　　名</t>
  </si>
  <si>
    <t>番号</t>
  </si>
  <si>
    <t>機器経費（ｈｒ当たり）</t>
  </si>
  <si>
    <t>１日当たり使用時間</t>
  </si>
  <si>
    <t>日</t>
  </si>
  <si>
    <t>研究用資材等</t>
  </si>
  <si>
    <t>企業側事業経費</t>
  </si>
  <si>
    <t>記入年月日：</t>
  </si>
  <si>
    <t xml:space="preserve"> 整理番号</t>
  </si>
  <si>
    <t xml:space="preserve"> 企業の所在地</t>
  </si>
  <si>
    <t xml:space="preserve"> 企業側の要望</t>
  </si>
  <si>
    <t xml:space="preserve"> 研究テーマ名</t>
  </si>
  <si>
    <t>説　　　　　　　　　　　　明</t>
  </si>
  <si>
    <t>年間従事率（センター側）</t>
  </si>
  <si>
    <t>年間従事率（企業側）</t>
  </si>
  <si>
    <t>日　数</t>
  </si>
  <si>
    <t xml:space="preserve"> 研究の実質分担割合</t>
  </si>
  <si>
    <t xml:space="preserve"> 研究の目的</t>
  </si>
  <si>
    <t xml:space="preserve"> 研究の内容</t>
  </si>
  <si>
    <t xml:space="preserve"> 研究の分野・技術　　　　　　（対応する分野・技術を選定）</t>
  </si>
  <si>
    <t xml:space="preserve"> 研究の必要性</t>
  </si>
  <si>
    <t xml:space="preserve"> 研究の従事者・期間</t>
  </si>
  <si>
    <t xml:space="preserve"> 研究期間の延べ日数</t>
  </si>
  <si>
    <t xml:space="preserve"> 対応技術の難易度</t>
  </si>
  <si>
    <t>センター側事業経費</t>
  </si>
  <si>
    <t xml:space="preserve"> 地域産業への寄与度</t>
  </si>
  <si>
    <t xml:space="preserve"> （人件費+機器費+光熱費+直接経費）</t>
  </si>
  <si>
    <t xml:space="preserve"> 比率＝（個別金額／合計）×１００</t>
  </si>
  <si>
    <t>項　　　　目</t>
  </si>
  <si>
    <t>年間日数</t>
  </si>
  <si>
    <t>職員４</t>
  </si>
  <si>
    <t>職員５</t>
  </si>
  <si>
    <t>規　　格</t>
  </si>
  <si>
    <t>品　　　名</t>
  </si>
  <si>
    <t>コピー等</t>
  </si>
  <si>
    <t>項　　目</t>
  </si>
  <si>
    <t>通信費</t>
  </si>
  <si>
    <t>運搬費</t>
  </si>
  <si>
    <t>　事業経費算定（センター分）計</t>
  </si>
  <si>
    <t>機 器 名 称</t>
  </si>
  <si>
    <t>用 務 名</t>
  </si>
  <si>
    <t>小計</t>
  </si>
  <si>
    <t>No3</t>
  </si>
  <si>
    <t>No4</t>
  </si>
  <si>
    <t>No5</t>
  </si>
  <si>
    <t>No6</t>
  </si>
  <si>
    <t>No7</t>
  </si>
  <si>
    <t>No8</t>
  </si>
  <si>
    <t>No9</t>
  </si>
  <si>
    <t>No10</t>
  </si>
  <si>
    <t>時給</t>
  </si>
  <si>
    <t>日/月</t>
  </si>
  <si>
    <t>時間/日</t>
  </si>
  <si>
    <t>日比率</t>
  </si>
  <si>
    <t>時給(円）</t>
  </si>
  <si>
    <t>日、　共同研究日数</t>
  </si>
  <si>
    <t>研究従事日数</t>
  </si>
  <si>
    <t>１人･１日当たり金額</t>
  </si>
  <si>
    <t/>
  </si>
  <si>
    <t>従事率/225日</t>
  </si>
  <si>
    <t xml:space="preserve"> 研究経費（千円）</t>
  </si>
  <si>
    <t>千円</t>
  </si>
  <si>
    <t>年　　月　</t>
  </si>
  <si>
    <t>　項　　目</t>
  </si>
  <si>
    <t>代表者役職名・氏名</t>
  </si>
  <si>
    <t>センター担当：</t>
  </si>
  <si>
    <t>共　同　研　究　概　要　書</t>
  </si>
  <si>
    <t xml:space="preserve"> 申請企業等名</t>
  </si>
  <si>
    <t>従事者名</t>
  </si>
  <si>
    <t>か月</t>
  </si>
  <si>
    <t>使用日数</t>
  </si>
  <si>
    <t>　従事率＝（日数/年間日数）×１００</t>
  </si>
  <si>
    <t>中程度</t>
  </si>
  <si>
    <t>従事者１</t>
  </si>
  <si>
    <t>従事者２</t>
  </si>
  <si>
    <t>従事者３</t>
  </si>
  <si>
    <t>従事者４</t>
  </si>
  <si>
    <t>従事者５</t>
  </si>
  <si>
    <t>共同研究事業経費内訳（産業技術センター分）</t>
  </si>
  <si>
    <t>設備費</t>
  </si>
  <si>
    <t>人件費</t>
  </si>
  <si>
    <t>機器経費</t>
  </si>
  <si>
    <t>光熱水費</t>
  </si>
  <si>
    <t>共同研究企業等：</t>
  </si>
  <si>
    <t>項目</t>
  </si>
  <si>
    <t>用務名／品名</t>
  </si>
  <si>
    <t>その他経費（旅費・消耗品等）</t>
  </si>
  <si>
    <t>行き先</t>
  </si>
  <si>
    <t>人数／数量</t>
  </si>
  <si>
    <t>事業経費算定（企業等分）計</t>
  </si>
  <si>
    <t>回数等</t>
  </si>
  <si>
    <t xml:space="preserve"> 相手先への          技術的寄与度</t>
  </si>
  <si>
    <t>研究開発のスケジュール</t>
  </si>
  <si>
    <t>No1</t>
  </si>
  <si>
    <t>No2</t>
  </si>
  <si>
    <t>共同研究事業経費内訳</t>
  </si>
  <si>
    <t>No2</t>
  </si>
  <si>
    <t>No3</t>
  </si>
  <si>
    <t>No4</t>
  </si>
  <si>
    <t>No5</t>
  </si>
  <si>
    <t>備品費</t>
  </si>
  <si>
    <t>機器名</t>
  </si>
  <si>
    <t>研究設備</t>
  </si>
  <si>
    <t>負担金</t>
  </si>
  <si>
    <t>学会等名称</t>
  </si>
  <si>
    <t>役務費</t>
  </si>
  <si>
    <t>旅  費</t>
  </si>
  <si>
    <t>新規・継続（　年目）</t>
  </si>
  <si>
    <t>新材料</t>
  </si>
  <si>
    <t>新評価技術</t>
  </si>
  <si>
    <t>新技術</t>
  </si>
  <si>
    <t>新製品</t>
  </si>
  <si>
    <t>応用材料</t>
  </si>
  <si>
    <t>応用評価技術</t>
  </si>
  <si>
    <t>応用技術</t>
  </si>
  <si>
    <t>応用製品</t>
  </si>
  <si>
    <t>～</t>
  </si>
  <si>
    <t>需要費</t>
  </si>
  <si>
    <t>～</t>
  </si>
  <si>
    <t>その他</t>
  </si>
  <si>
    <t>委託料</t>
  </si>
  <si>
    <t>委託の内容</t>
  </si>
  <si>
    <t>直接経費計</t>
  </si>
  <si>
    <t>間接経費</t>
  </si>
  <si>
    <t>×</t>
  </si>
  <si>
    <t>間接経費計</t>
  </si>
  <si>
    <t>×</t>
  </si>
  <si>
    <t>企業側直接・間接経費</t>
  </si>
  <si>
    <t>共同研究開始予定年月日</t>
  </si>
  <si>
    <t>センター経費</t>
  </si>
  <si>
    <t>【2019以降新規用】</t>
  </si>
  <si>
    <t>センター経費に占める電気料金の割合（％）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</si>
</sst>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000_ "/>
    <numFmt numFmtId="181" formatCode="\(0.0%\)"/>
    <numFmt numFmtId="182" formatCode="\(00.0%\)"/>
    <numFmt numFmtId="183" formatCode="\(##.0%\)"/>
    <numFmt numFmtId="184" formatCode="0.0_ "/>
    <numFmt numFmtId="185" formatCode="0&quot;月&quot;"/>
    <numFmt numFmtId="186" formatCode="0&quot;週&quot;"/>
    <numFmt numFmtId="187" formatCode="#,##0.0_ "/>
    <numFmt numFmtId="188" formatCode="#,##0.00_ "/>
    <numFmt numFmtId="189" formatCode="0.00_ "/>
    <numFmt numFmtId="190" formatCode="0;_Ⰰ"/>
    <numFmt numFmtId="191" formatCode="0;_搀"/>
    <numFmt numFmtId="192" formatCode="\(General\)"/>
    <numFmt numFmtId="193" formatCode="&quot;Yes&quot;;&quot;Yes&quot;;&quot;No&quot;"/>
    <numFmt numFmtId="194" formatCode="&quot;True&quot;;&quot;True&quot;;&quot;False&quot;"/>
    <numFmt numFmtId="195" formatCode="&quot;On&quot;;&quot;On&quot;;&quot;Off&quot;"/>
    <numFmt numFmtId="196" formatCode="[$€-2]\ #,##0.00_);[Red]\([$€-2]\ #,##0.00\)"/>
    <numFmt numFmtId="197" formatCode="#,###"/>
    <numFmt numFmtId="198" formatCode="#,##0,"/>
  </numFmts>
  <fonts count="48">
    <font>
      <sz val="11"/>
      <name val="ＭＳ Ｐゴシック"/>
      <family val="3"/>
    </font>
    <font>
      <sz val="6"/>
      <name val="ＭＳ Ｐゴシック"/>
      <family val="3"/>
    </font>
    <font>
      <sz val="10"/>
      <name val="ＭＳ ゴシック"/>
      <family val="3"/>
    </font>
    <font>
      <sz val="11"/>
      <name val="ＭＳ ゴシック"/>
      <family val="3"/>
    </font>
    <font>
      <sz val="9"/>
      <name val="ＭＳ ゴシック"/>
      <family val="3"/>
    </font>
    <font>
      <sz val="8"/>
      <name val="ＭＳ ゴシック"/>
      <family val="3"/>
    </font>
    <font>
      <b/>
      <sz val="9"/>
      <name val="ＭＳ Ｐゴシック"/>
      <family val="3"/>
    </font>
    <font>
      <sz val="14"/>
      <name val="ＭＳ ゴシック"/>
      <family val="3"/>
    </font>
    <font>
      <sz val="12"/>
      <name val="ＭＳ ゴシック"/>
      <family val="3"/>
    </font>
    <font>
      <sz val="11"/>
      <color indexed="9"/>
      <name val="ＭＳ ゴシック"/>
      <family val="3"/>
    </font>
    <font>
      <b/>
      <sz val="14"/>
      <name val="ＭＳ ゴシック"/>
      <family val="3"/>
    </font>
    <font>
      <b/>
      <sz val="11"/>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medium"/>
      <top style="medium"/>
      <bottom style="medium"/>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hair">
        <color indexed="8"/>
      </top>
      <bottom>
        <color indexed="63"/>
      </bottom>
    </border>
    <border>
      <left>
        <color indexed="63"/>
      </left>
      <right style="hair"/>
      <top style="hair">
        <color indexed="8"/>
      </top>
      <bottom>
        <color indexed="63"/>
      </bottom>
    </border>
    <border>
      <left>
        <color indexed="63"/>
      </left>
      <right style="thin"/>
      <top style="hair">
        <color indexed="8"/>
      </top>
      <bottom>
        <color indexed="63"/>
      </bottom>
    </border>
    <border>
      <left>
        <color indexed="63"/>
      </left>
      <right style="medium"/>
      <top style="hair">
        <color indexed="8"/>
      </top>
      <bottom>
        <color indexed="63"/>
      </bottom>
    </border>
    <border>
      <left>
        <color indexed="63"/>
      </left>
      <right>
        <color indexed="63"/>
      </right>
      <top>
        <color indexed="63"/>
      </top>
      <bottom style="hair">
        <color indexed="8"/>
      </bottom>
    </border>
    <border>
      <left>
        <color indexed="63"/>
      </left>
      <right style="hair"/>
      <top>
        <color indexed="63"/>
      </top>
      <bottom style="hair">
        <color indexed="8"/>
      </bottom>
    </border>
    <border>
      <left>
        <color indexed="63"/>
      </left>
      <right style="thin"/>
      <top>
        <color indexed="63"/>
      </top>
      <bottom style="hair">
        <color indexed="8"/>
      </bottom>
    </border>
    <border>
      <left>
        <color indexed="63"/>
      </left>
      <right style="medium"/>
      <top>
        <color indexed="63"/>
      </top>
      <bottom style="hair">
        <color indexed="8"/>
      </bottom>
    </border>
    <border>
      <left>
        <color indexed="63"/>
      </left>
      <right>
        <color indexed="63"/>
      </right>
      <top>
        <color indexed="63"/>
      </top>
      <bottom style="medium"/>
    </border>
    <border>
      <left>
        <color indexed="63"/>
      </left>
      <right style="hair"/>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thin"/>
      <right>
        <color indexed="63"/>
      </right>
      <top style="thin"/>
      <bottom style="thin"/>
    </border>
    <border>
      <left style="thin"/>
      <right style="medium"/>
      <top style="thin"/>
      <bottom style="thin"/>
    </border>
    <border>
      <left style="medium"/>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style="medium"/>
      <right>
        <color indexed="63"/>
      </right>
      <top style="thin"/>
      <bottom style="thin"/>
    </border>
    <border>
      <left style="thin"/>
      <right style="thin"/>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thin"/>
      <right>
        <color indexed="63"/>
      </right>
      <top>
        <color indexed="63"/>
      </top>
      <bottom style="mediu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hair"/>
      <right style="thin"/>
      <top>
        <color indexed="63"/>
      </top>
      <bottom style="hair"/>
    </border>
    <border>
      <left style="hair"/>
      <right style="thin"/>
      <top style="hair"/>
      <bottom style="hair"/>
    </border>
    <border>
      <left style="hair"/>
      <right style="thin"/>
      <top style="hair"/>
      <bottom style="thin"/>
    </border>
    <border>
      <left style="hair"/>
      <right style="thin"/>
      <top style="hair"/>
      <bottom style="medium"/>
    </border>
    <border>
      <left style="hair"/>
      <right>
        <color indexed="63"/>
      </right>
      <top style="thin"/>
      <bottom style="thin"/>
    </border>
    <border>
      <left>
        <color indexed="63"/>
      </left>
      <right style="hair"/>
      <top style="thin"/>
      <bottom style="thin"/>
    </border>
    <border>
      <left style="medium"/>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medium"/>
      <top>
        <color indexed="63"/>
      </top>
      <bottom style="mediu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0" fillId="0" borderId="0">
      <alignment/>
      <protection/>
    </xf>
    <xf numFmtId="0" fontId="46" fillId="31" borderId="0" applyNumberFormat="0" applyBorder="0" applyAlignment="0" applyProtection="0"/>
  </cellStyleXfs>
  <cellXfs count="422">
    <xf numFmtId="0" fontId="0" fillId="0" borderId="0" xfId="0" applyAlignment="1">
      <alignment/>
    </xf>
    <xf numFmtId="0" fontId="2" fillId="0" borderId="10" xfId="0" applyFont="1" applyBorder="1" applyAlignment="1">
      <alignment horizontal="center" vertical="center"/>
    </xf>
    <xf numFmtId="192" fontId="2" fillId="0" borderId="11" xfId="0" applyNumberFormat="1" applyFont="1" applyBorder="1" applyAlignment="1">
      <alignment horizontal="center" vertical="center"/>
    </xf>
    <xf numFmtId="0" fontId="3" fillId="0" borderId="12" xfId="0" applyFont="1" applyFill="1" applyBorder="1" applyAlignment="1">
      <alignment horizontal="center" vertical="center"/>
    </xf>
    <xf numFmtId="178" fontId="3" fillId="0" borderId="13" xfId="0" applyNumberFormat="1" applyFont="1" applyFill="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vertical="center"/>
    </xf>
    <xf numFmtId="0" fontId="3" fillId="0" borderId="0" xfId="0" applyFont="1" applyAlignment="1">
      <alignment/>
    </xf>
    <xf numFmtId="0" fontId="7" fillId="0" borderId="0" xfId="0" applyFont="1" applyBorder="1" applyAlignment="1">
      <alignment horizontal="center" vertical="center"/>
    </xf>
    <xf numFmtId="0" fontId="3" fillId="32" borderId="17" xfId="0" applyFont="1" applyFill="1" applyBorder="1" applyAlignment="1">
      <alignment/>
    </xf>
    <xf numFmtId="0" fontId="2" fillId="0" borderId="0" xfId="0" applyFont="1" applyBorder="1" applyAlignment="1">
      <alignment horizontal="center" vertical="center"/>
    </xf>
    <xf numFmtId="0" fontId="2" fillId="0" borderId="0" xfId="0" applyFont="1" applyAlignment="1">
      <alignment vertical="center"/>
    </xf>
    <xf numFmtId="0" fontId="3" fillId="32" borderId="0" xfId="0" applyFont="1" applyFill="1" applyAlignment="1">
      <alignment/>
    </xf>
    <xf numFmtId="0" fontId="2" fillId="0" borderId="18"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192" fontId="4" fillId="0" borderId="1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3" fillId="0" borderId="0" xfId="0" applyFont="1" applyAlignment="1">
      <alignment horizontal="left"/>
    </xf>
    <xf numFmtId="0" fontId="3" fillId="0" borderId="0" xfId="61" applyFont="1">
      <alignment/>
      <protection/>
    </xf>
    <xf numFmtId="0" fontId="7" fillId="0" borderId="0" xfId="61" applyFont="1" applyAlignment="1">
      <alignment horizontal="center"/>
      <protection/>
    </xf>
    <xf numFmtId="0" fontId="3" fillId="0" borderId="0" xfId="61" applyFont="1" applyAlignment="1">
      <alignment vertical="center"/>
      <protection/>
    </xf>
    <xf numFmtId="185" fontId="3" fillId="32" borderId="20" xfId="61" applyNumberFormat="1" applyFont="1" applyFill="1" applyBorder="1" applyAlignment="1">
      <alignment horizontal="center"/>
      <protection/>
    </xf>
    <xf numFmtId="185" fontId="3" fillId="32" borderId="21" xfId="61" applyNumberFormat="1" applyFont="1" applyFill="1" applyBorder="1" applyAlignment="1">
      <alignment horizontal="center"/>
      <protection/>
    </xf>
    <xf numFmtId="185" fontId="3" fillId="32" borderId="22" xfId="61" applyNumberFormat="1" applyFont="1" applyFill="1" applyBorder="1" applyAlignment="1">
      <alignment horizontal="center"/>
      <protection/>
    </xf>
    <xf numFmtId="185" fontId="3" fillId="32" borderId="23" xfId="61" applyNumberFormat="1" applyFont="1" applyFill="1" applyBorder="1" applyAlignment="1">
      <alignment horizontal="center"/>
      <protection/>
    </xf>
    <xf numFmtId="185" fontId="3" fillId="32" borderId="24" xfId="61" applyNumberFormat="1" applyFont="1" applyFill="1" applyBorder="1" applyAlignment="1">
      <alignment horizontal="center"/>
      <protection/>
    </xf>
    <xf numFmtId="185" fontId="3" fillId="32" borderId="25" xfId="61" applyNumberFormat="1" applyFont="1" applyFill="1" applyBorder="1" applyAlignment="1">
      <alignment horizontal="center"/>
      <protection/>
    </xf>
    <xf numFmtId="0" fontId="3" fillId="32" borderId="18" xfId="61" applyFont="1" applyFill="1" applyBorder="1">
      <alignment/>
      <protection/>
    </xf>
    <xf numFmtId="0" fontId="3" fillId="32" borderId="0" xfId="61" applyFont="1" applyFill="1" applyBorder="1">
      <alignment/>
      <protection/>
    </xf>
    <xf numFmtId="0" fontId="3" fillId="32" borderId="0" xfId="61" applyFont="1" applyFill="1">
      <alignment/>
      <protection/>
    </xf>
    <xf numFmtId="0" fontId="3" fillId="32" borderId="26" xfId="61" applyFont="1" applyFill="1" applyBorder="1">
      <alignment/>
      <protection/>
    </xf>
    <xf numFmtId="0" fontId="9" fillId="32" borderId="0" xfId="61" applyFont="1" applyFill="1" applyBorder="1">
      <alignment/>
      <protection/>
    </xf>
    <xf numFmtId="0" fontId="3" fillId="32" borderId="10" xfId="61" applyFont="1" applyFill="1" applyBorder="1">
      <alignment/>
      <protection/>
    </xf>
    <xf numFmtId="0" fontId="3" fillId="32" borderId="19" xfId="61" applyFont="1" applyFill="1" applyBorder="1">
      <alignment/>
      <protection/>
    </xf>
    <xf numFmtId="0" fontId="3" fillId="32" borderId="27" xfId="61" applyFont="1" applyFill="1" applyBorder="1">
      <alignment/>
      <protection/>
    </xf>
    <xf numFmtId="0" fontId="3" fillId="32" borderId="28" xfId="0" applyFont="1" applyFill="1" applyBorder="1" applyAlignment="1">
      <alignment/>
    </xf>
    <xf numFmtId="0" fontId="3" fillId="32" borderId="29" xfId="61" applyFont="1" applyFill="1" applyBorder="1">
      <alignment/>
      <protection/>
    </xf>
    <xf numFmtId="0" fontId="3" fillId="32" borderId="30" xfId="61" applyFont="1" applyFill="1" applyBorder="1">
      <alignment/>
      <protection/>
    </xf>
    <xf numFmtId="0" fontId="3" fillId="32" borderId="31" xfId="61" applyFont="1" applyFill="1" applyBorder="1">
      <alignment/>
      <protection/>
    </xf>
    <xf numFmtId="0" fontId="3" fillId="32" borderId="32" xfId="61" applyFont="1" applyFill="1" applyBorder="1">
      <alignment/>
      <protection/>
    </xf>
    <xf numFmtId="0" fontId="3" fillId="32" borderId="33" xfId="61" applyFont="1" applyFill="1" applyBorder="1">
      <alignment/>
      <protection/>
    </xf>
    <xf numFmtId="0" fontId="3" fillId="32" borderId="34" xfId="60" applyFont="1" applyFill="1" applyBorder="1">
      <alignment/>
      <protection/>
    </xf>
    <xf numFmtId="0" fontId="3" fillId="32" borderId="35" xfId="61" applyFont="1" applyFill="1" applyBorder="1">
      <alignment/>
      <protection/>
    </xf>
    <xf numFmtId="0" fontId="3" fillId="32" borderId="36" xfId="61" applyFont="1" applyFill="1" applyBorder="1">
      <alignment/>
      <protection/>
    </xf>
    <xf numFmtId="0" fontId="3" fillId="32" borderId="37" xfId="61" applyFont="1" applyFill="1" applyBorder="1">
      <alignment/>
      <protection/>
    </xf>
    <xf numFmtId="0" fontId="3" fillId="32" borderId="38" xfId="61" applyFont="1" applyFill="1" applyBorder="1">
      <alignment/>
      <protection/>
    </xf>
    <xf numFmtId="0" fontId="3" fillId="32" borderId="39" xfId="61" applyFont="1" applyFill="1" applyBorder="1">
      <alignment/>
      <protection/>
    </xf>
    <xf numFmtId="185" fontId="3" fillId="32" borderId="29" xfId="61" applyNumberFormat="1" applyFont="1" applyFill="1" applyBorder="1" applyAlignment="1">
      <alignment horizontal="center"/>
      <protection/>
    </xf>
    <xf numFmtId="185" fontId="3" fillId="32" borderId="30" xfId="61" applyNumberFormat="1" applyFont="1" applyFill="1" applyBorder="1" applyAlignment="1">
      <alignment horizontal="center"/>
      <protection/>
    </xf>
    <xf numFmtId="185" fontId="3" fillId="32" borderId="31" xfId="61" applyNumberFormat="1" applyFont="1" applyFill="1" applyBorder="1" applyAlignment="1">
      <alignment horizontal="center"/>
      <protection/>
    </xf>
    <xf numFmtId="185" fontId="3" fillId="32" borderId="32" xfId="61" applyNumberFormat="1" applyFont="1" applyFill="1" applyBorder="1" applyAlignment="1">
      <alignment horizontal="center"/>
      <protection/>
    </xf>
    <xf numFmtId="185" fontId="3" fillId="32" borderId="33" xfId="61" applyNumberFormat="1" applyFont="1" applyFill="1" applyBorder="1" applyAlignment="1">
      <alignment horizontal="center"/>
      <protection/>
    </xf>
    <xf numFmtId="185" fontId="3" fillId="32" borderId="0" xfId="61" applyNumberFormat="1" applyFont="1" applyFill="1" applyBorder="1" applyAlignment="1">
      <alignment horizontal="center"/>
      <protection/>
    </xf>
    <xf numFmtId="185" fontId="3" fillId="32" borderId="26" xfId="61" applyNumberFormat="1" applyFont="1" applyFill="1" applyBorder="1" applyAlignment="1">
      <alignment horizontal="center"/>
      <protection/>
    </xf>
    <xf numFmtId="185" fontId="3" fillId="32" borderId="10" xfId="61" applyNumberFormat="1" applyFont="1" applyFill="1" applyBorder="1" applyAlignment="1">
      <alignment horizontal="center"/>
      <protection/>
    </xf>
    <xf numFmtId="185" fontId="3" fillId="32" borderId="19" xfId="61" applyNumberFormat="1" applyFont="1" applyFill="1" applyBorder="1" applyAlignment="1">
      <alignment horizontal="center"/>
      <protection/>
    </xf>
    <xf numFmtId="0" fontId="3" fillId="32" borderId="40" xfId="61" applyFont="1" applyFill="1" applyBorder="1">
      <alignment/>
      <protection/>
    </xf>
    <xf numFmtId="0" fontId="3" fillId="32" borderId="41" xfId="61" applyFont="1" applyFill="1" applyBorder="1">
      <alignment/>
      <protection/>
    </xf>
    <xf numFmtId="0" fontId="3" fillId="32" borderId="42" xfId="61" applyFont="1" applyFill="1" applyBorder="1">
      <alignment/>
      <protection/>
    </xf>
    <xf numFmtId="0" fontId="3" fillId="32" borderId="43" xfId="61" applyFont="1" applyFill="1" applyBorder="1">
      <alignment/>
      <protection/>
    </xf>
    <xf numFmtId="0" fontId="3" fillId="32" borderId="44" xfId="61" applyFont="1" applyFill="1" applyBorder="1">
      <alignment/>
      <protection/>
    </xf>
    <xf numFmtId="0" fontId="3" fillId="32" borderId="45" xfId="61" applyFont="1" applyFill="1" applyBorder="1">
      <alignment/>
      <protection/>
    </xf>
    <xf numFmtId="0" fontId="3" fillId="32" borderId="46" xfId="61" applyFont="1" applyFill="1" applyBorder="1">
      <alignment/>
      <protection/>
    </xf>
    <xf numFmtId="0" fontId="3" fillId="32" borderId="47" xfId="61" applyFont="1" applyFill="1" applyBorder="1">
      <alignment/>
      <protection/>
    </xf>
    <xf numFmtId="0" fontId="3" fillId="32" borderId="48" xfId="61" applyFont="1" applyFill="1" applyBorder="1">
      <alignment/>
      <protection/>
    </xf>
    <xf numFmtId="0" fontId="3" fillId="32" borderId="49" xfId="61" applyFont="1" applyFill="1" applyBorder="1">
      <alignment/>
      <protection/>
    </xf>
    <xf numFmtId="0" fontId="3" fillId="32" borderId="50" xfId="61" applyFont="1" applyFill="1" applyBorder="1">
      <alignment/>
      <protection/>
    </xf>
    <xf numFmtId="0" fontId="3" fillId="32" borderId="51" xfId="61" applyFont="1" applyFill="1" applyBorder="1">
      <alignment/>
      <protection/>
    </xf>
    <xf numFmtId="0" fontId="3" fillId="33" borderId="0" xfId="61" applyFont="1" applyFill="1">
      <alignment/>
      <protection/>
    </xf>
    <xf numFmtId="185" fontId="3" fillId="32" borderId="44" xfId="61" applyNumberFormat="1" applyFont="1" applyFill="1" applyBorder="1" applyAlignment="1">
      <alignment horizontal="center"/>
      <protection/>
    </xf>
    <xf numFmtId="185" fontId="3" fillId="32" borderId="45" xfId="61" applyNumberFormat="1" applyFont="1" applyFill="1" applyBorder="1" applyAlignment="1">
      <alignment horizontal="center"/>
      <protection/>
    </xf>
    <xf numFmtId="185" fontId="3" fillId="32" borderId="46" xfId="61" applyNumberFormat="1" applyFont="1" applyFill="1" applyBorder="1" applyAlignment="1">
      <alignment horizontal="center"/>
      <protection/>
    </xf>
    <xf numFmtId="185" fontId="3" fillId="32" borderId="47" xfId="61" applyNumberFormat="1" applyFont="1" applyFill="1" applyBorder="1" applyAlignment="1">
      <alignment horizontal="center"/>
      <protection/>
    </xf>
    <xf numFmtId="0" fontId="3" fillId="32" borderId="52" xfId="61" applyFont="1" applyFill="1" applyBorder="1">
      <alignment/>
      <protection/>
    </xf>
    <xf numFmtId="0" fontId="3" fillId="32" borderId="53" xfId="61" applyFont="1" applyFill="1" applyBorder="1">
      <alignment/>
      <protection/>
    </xf>
    <xf numFmtId="0" fontId="3" fillId="32" borderId="54" xfId="61" applyFont="1" applyFill="1" applyBorder="1">
      <alignment/>
      <protection/>
    </xf>
    <xf numFmtId="0" fontId="3" fillId="32" borderId="55" xfId="61" applyFont="1" applyFill="1" applyBorder="1">
      <alignment/>
      <protection/>
    </xf>
    <xf numFmtId="0" fontId="3" fillId="0" borderId="0" xfId="61" applyFont="1" applyBorder="1">
      <alignment/>
      <protection/>
    </xf>
    <xf numFmtId="0" fontId="3" fillId="0" borderId="0" xfId="0" applyFont="1" applyFill="1" applyAlignment="1">
      <alignment vertical="center"/>
    </xf>
    <xf numFmtId="0" fontId="3" fillId="0" borderId="56" xfId="0" applyFont="1" applyFill="1" applyBorder="1" applyAlignment="1">
      <alignment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32" borderId="16" xfId="0" applyFont="1" applyFill="1" applyBorder="1" applyAlignment="1">
      <alignment vertical="center"/>
    </xf>
    <xf numFmtId="0" fontId="3" fillId="32" borderId="61" xfId="0" applyFont="1" applyFill="1" applyBorder="1" applyAlignment="1">
      <alignment vertical="center"/>
    </xf>
    <xf numFmtId="0" fontId="3" fillId="32" borderId="11" xfId="0" applyFont="1" applyFill="1" applyBorder="1" applyAlignment="1">
      <alignment vertical="center"/>
    </xf>
    <xf numFmtId="178" fontId="3" fillId="0" borderId="61" xfId="0" applyNumberFormat="1" applyFont="1" applyFill="1" applyBorder="1" applyAlignment="1">
      <alignment vertical="center"/>
    </xf>
    <xf numFmtId="178" fontId="3" fillId="0" borderId="62" xfId="0" applyNumberFormat="1" applyFont="1" applyFill="1" applyBorder="1" applyAlignment="1">
      <alignment vertical="center"/>
    </xf>
    <xf numFmtId="0" fontId="3" fillId="32" borderId="17" xfId="0" applyFont="1" applyFill="1" applyBorder="1" applyAlignment="1">
      <alignment vertical="center"/>
    </xf>
    <xf numFmtId="0" fontId="3" fillId="0" borderId="63" xfId="0" applyFont="1" applyFill="1" applyBorder="1" applyAlignment="1">
      <alignment horizontal="center" vertical="center"/>
    </xf>
    <xf numFmtId="0" fontId="3" fillId="32" borderId="64" xfId="0" applyFont="1" applyFill="1" applyBorder="1" applyAlignment="1">
      <alignment vertical="center"/>
    </xf>
    <xf numFmtId="0" fontId="3" fillId="32" borderId="65" xfId="0" applyFont="1" applyFill="1" applyBorder="1" applyAlignment="1">
      <alignment vertical="center"/>
    </xf>
    <xf numFmtId="0" fontId="3" fillId="0" borderId="66" xfId="0" applyFont="1" applyFill="1" applyBorder="1" applyAlignment="1">
      <alignment horizontal="center" vertical="center"/>
    </xf>
    <xf numFmtId="0" fontId="3" fillId="32" borderId="67" xfId="0" applyFont="1" applyFill="1" applyBorder="1" applyAlignment="1">
      <alignment vertical="center"/>
    </xf>
    <xf numFmtId="0" fontId="3" fillId="32" borderId="68" xfId="0" applyFont="1" applyFill="1" applyBorder="1" applyAlignment="1">
      <alignment vertical="center"/>
    </xf>
    <xf numFmtId="0" fontId="3" fillId="32" borderId="69" xfId="0" applyFont="1" applyFill="1" applyBorder="1" applyAlignment="1">
      <alignment vertical="center"/>
    </xf>
    <xf numFmtId="178" fontId="3" fillId="0" borderId="68" xfId="0" applyNumberFormat="1" applyFont="1" applyFill="1" applyBorder="1" applyAlignment="1">
      <alignment vertical="center"/>
    </xf>
    <xf numFmtId="178" fontId="3" fillId="0" borderId="70" xfId="0" applyNumberFormat="1"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horizontal="center" vertical="center"/>
    </xf>
    <xf numFmtId="178" fontId="3" fillId="0" borderId="72" xfId="0" applyNumberFormat="1" applyFont="1" applyFill="1" applyBorder="1" applyAlignment="1">
      <alignment vertical="center"/>
    </xf>
    <xf numFmtId="0" fontId="3" fillId="0" borderId="56"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58" xfId="0" applyFont="1" applyFill="1" applyBorder="1" applyAlignment="1">
      <alignment horizontal="center" vertical="center"/>
    </xf>
    <xf numFmtId="178" fontId="3" fillId="32" borderId="17" xfId="0" applyNumberFormat="1" applyFont="1" applyFill="1" applyBorder="1" applyAlignment="1">
      <alignment vertical="center"/>
    </xf>
    <xf numFmtId="178" fontId="3" fillId="32" borderId="69"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58" xfId="0" applyFont="1" applyFill="1" applyBorder="1" applyAlignment="1">
      <alignment horizontal="center" vertical="center" wrapText="1"/>
    </xf>
    <xf numFmtId="0" fontId="3" fillId="0" borderId="16" xfId="0" applyFont="1" applyFill="1" applyBorder="1" applyAlignment="1">
      <alignment vertical="center"/>
    </xf>
    <xf numFmtId="178" fontId="3" fillId="0" borderId="17" xfId="0" applyNumberFormat="1" applyFont="1" applyFill="1" applyBorder="1" applyAlignment="1">
      <alignment vertical="center"/>
    </xf>
    <xf numFmtId="188" fontId="3" fillId="0" borderId="17" xfId="0" applyNumberFormat="1" applyFont="1" applyFill="1" applyBorder="1" applyAlignment="1">
      <alignment horizontal="center" vertical="center"/>
    </xf>
    <xf numFmtId="0" fontId="3" fillId="0" borderId="17" xfId="0" applyFont="1" applyFill="1" applyBorder="1" applyAlignment="1">
      <alignment vertical="center"/>
    </xf>
    <xf numFmtId="0" fontId="3" fillId="0" borderId="67" xfId="0" applyFont="1" applyFill="1" applyBorder="1" applyAlignment="1">
      <alignment vertical="center"/>
    </xf>
    <xf numFmtId="178" fontId="3" fillId="0" borderId="69" xfId="0" applyNumberFormat="1" applyFont="1" applyFill="1" applyBorder="1" applyAlignment="1">
      <alignment vertical="center"/>
    </xf>
    <xf numFmtId="188" fontId="3" fillId="0" borderId="69" xfId="0" applyNumberFormat="1" applyFont="1" applyFill="1" applyBorder="1" applyAlignment="1">
      <alignment horizontal="center" vertical="center"/>
    </xf>
    <xf numFmtId="0" fontId="3" fillId="0" borderId="69" xfId="0" applyFont="1" applyFill="1" applyBorder="1" applyAlignment="1">
      <alignment vertical="center"/>
    </xf>
    <xf numFmtId="178" fontId="3" fillId="0" borderId="0" xfId="0" applyNumberFormat="1" applyFont="1" applyFill="1" applyBorder="1" applyAlignment="1">
      <alignment vertical="center"/>
    </xf>
    <xf numFmtId="0" fontId="3" fillId="0" borderId="73" xfId="0" applyFont="1" applyFill="1" applyBorder="1" applyAlignment="1">
      <alignment horizontal="center" vertical="center"/>
    </xf>
    <xf numFmtId="178" fontId="3" fillId="0" borderId="74" xfId="0" applyNumberFormat="1" applyFont="1" applyFill="1" applyBorder="1" applyAlignment="1">
      <alignment vertical="center"/>
    </xf>
    <xf numFmtId="0" fontId="11" fillId="0" borderId="0" xfId="0" applyFont="1" applyFill="1" applyAlignment="1">
      <alignment vertical="center"/>
    </xf>
    <xf numFmtId="0" fontId="3" fillId="0" borderId="75" xfId="0" applyFont="1" applyFill="1" applyBorder="1" applyAlignment="1">
      <alignment horizontal="center" vertical="center"/>
    </xf>
    <xf numFmtId="0" fontId="3" fillId="0" borderId="0" xfId="0" applyFont="1" applyFill="1" applyAlignment="1">
      <alignment horizontal="right" vertical="center"/>
    </xf>
    <xf numFmtId="0" fontId="3" fillId="0" borderId="16" xfId="0" applyFont="1" applyFill="1" applyBorder="1" applyAlignment="1">
      <alignment horizontal="center" vertical="center"/>
    </xf>
    <xf numFmtId="178" fontId="3" fillId="32" borderId="61" xfId="0" applyNumberFormat="1" applyFont="1" applyFill="1" applyBorder="1" applyAlignment="1">
      <alignment vertical="center"/>
    </xf>
    <xf numFmtId="0" fontId="3" fillId="0" borderId="67" xfId="0" applyFont="1" applyFill="1" applyBorder="1" applyAlignment="1">
      <alignment horizontal="center" vertical="center"/>
    </xf>
    <xf numFmtId="178" fontId="3" fillId="32" borderId="68" xfId="0" applyNumberFormat="1"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vertical="center" wrapTex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0" xfId="0" applyFont="1" applyFill="1" applyAlignment="1">
      <alignment horizontal="center" vertical="center"/>
    </xf>
    <xf numFmtId="0" fontId="3" fillId="0" borderId="7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8" xfId="0"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0" fontId="3" fillId="0" borderId="69" xfId="0" applyFont="1" applyFill="1" applyBorder="1" applyAlignment="1">
      <alignment horizontal="center" vertical="center"/>
    </xf>
    <xf numFmtId="0" fontId="3" fillId="0" borderId="34" xfId="0" applyFont="1" applyFill="1" applyBorder="1" applyAlignment="1">
      <alignment vertical="center"/>
    </xf>
    <xf numFmtId="0" fontId="3" fillId="0" borderId="82" xfId="0" applyFont="1" applyFill="1" applyBorder="1" applyAlignment="1">
      <alignment vertical="center"/>
    </xf>
    <xf numFmtId="0" fontId="3" fillId="0" borderId="83" xfId="0" applyFont="1" applyFill="1" applyBorder="1" applyAlignment="1">
      <alignment vertical="center"/>
    </xf>
    <xf numFmtId="0" fontId="3" fillId="32" borderId="84" xfId="0" applyFont="1" applyFill="1" applyBorder="1" applyAlignment="1">
      <alignment vertical="center"/>
    </xf>
    <xf numFmtId="178" fontId="3" fillId="32" borderId="84" xfId="0" applyNumberFormat="1" applyFont="1" applyFill="1" applyBorder="1" applyAlignment="1">
      <alignment vertical="center"/>
    </xf>
    <xf numFmtId="0" fontId="3" fillId="32" borderId="16" xfId="0" applyFont="1" applyFill="1" applyBorder="1" applyAlignment="1">
      <alignment vertical="center" shrinkToFit="1"/>
    </xf>
    <xf numFmtId="0" fontId="3" fillId="32" borderId="67" xfId="0" applyFont="1" applyFill="1" applyBorder="1" applyAlignment="1">
      <alignment vertical="center" shrinkToFit="1"/>
    </xf>
    <xf numFmtId="0" fontId="2" fillId="0" borderId="0" xfId="0" applyFont="1" applyFill="1" applyAlignment="1">
      <alignment vertical="center"/>
    </xf>
    <xf numFmtId="0" fontId="3" fillId="0" borderId="0" xfId="0" applyFont="1" applyFill="1" applyAlignment="1">
      <alignment/>
    </xf>
    <xf numFmtId="0" fontId="2" fillId="0" borderId="0" xfId="0" applyFont="1" applyFill="1" applyBorder="1" applyAlignment="1">
      <alignment vertical="center"/>
    </xf>
    <xf numFmtId="192" fontId="4" fillId="0" borderId="11" xfId="0" applyNumberFormat="1" applyFont="1" applyBorder="1" applyAlignment="1">
      <alignment horizontal="center" vertical="center" shrinkToFit="1"/>
    </xf>
    <xf numFmtId="192" fontId="2" fillId="0" borderId="11" xfId="0" applyNumberFormat="1" applyFont="1" applyBorder="1" applyAlignment="1">
      <alignment horizontal="center" vertical="center" shrinkToFit="1"/>
    </xf>
    <xf numFmtId="0" fontId="3" fillId="32" borderId="17" xfId="0" applyFont="1" applyFill="1" applyBorder="1" applyAlignment="1">
      <alignment horizontal="left" vertical="center"/>
    </xf>
    <xf numFmtId="0" fontId="3" fillId="32" borderId="69" xfId="0" applyFont="1" applyFill="1" applyBorder="1" applyAlignment="1">
      <alignment horizontal="left" vertical="center"/>
    </xf>
    <xf numFmtId="0" fontId="3" fillId="32" borderId="17" xfId="0" applyFont="1" applyFill="1" applyBorder="1" applyAlignment="1">
      <alignment horizontal="left" vertical="center" shrinkToFit="1"/>
    </xf>
    <xf numFmtId="0" fontId="3" fillId="32" borderId="16" xfId="0" applyFont="1" applyFill="1" applyBorder="1" applyAlignment="1">
      <alignment horizontal="left" vertical="center"/>
    </xf>
    <xf numFmtId="0" fontId="3" fillId="32" borderId="67" xfId="0" applyFont="1" applyFill="1" applyBorder="1" applyAlignment="1">
      <alignment horizontal="left" vertical="center"/>
    </xf>
    <xf numFmtId="0" fontId="4" fillId="0" borderId="0" xfId="0" applyFont="1" applyFill="1" applyAlignment="1">
      <alignment vertical="center"/>
    </xf>
    <xf numFmtId="0" fontId="3" fillId="32" borderId="81" xfId="0" applyFont="1" applyFill="1" applyBorder="1" applyAlignment="1">
      <alignment vertical="center"/>
    </xf>
    <xf numFmtId="0" fontId="3" fillId="32" borderId="61" xfId="0" applyFont="1" applyFill="1" applyBorder="1" applyAlignment="1">
      <alignment horizontal="right" vertical="center"/>
    </xf>
    <xf numFmtId="0" fontId="3" fillId="32" borderId="68" xfId="0" applyFont="1" applyFill="1" applyBorder="1" applyAlignment="1">
      <alignment horizontal="right" vertical="center"/>
    </xf>
    <xf numFmtId="0" fontId="11" fillId="0" borderId="12" xfId="0" applyFont="1" applyFill="1" applyBorder="1" applyAlignment="1">
      <alignment horizontal="center" vertical="center"/>
    </xf>
    <xf numFmtId="178" fontId="11" fillId="0" borderId="1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8" fontId="11" fillId="0" borderId="0" xfId="0" applyNumberFormat="1" applyFont="1" applyFill="1" applyBorder="1" applyAlignment="1">
      <alignment vertical="center"/>
    </xf>
    <xf numFmtId="0" fontId="3" fillId="32" borderId="82" xfId="60" applyFont="1" applyFill="1" applyBorder="1">
      <alignment/>
      <protection/>
    </xf>
    <xf numFmtId="0" fontId="3" fillId="0" borderId="85" xfId="0" applyFont="1" applyFill="1" applyBorder="1" applyAlignment="1">
      <alignment vertical="center"/>
    </xf>
    <xf numFmtId="0" fontId="3" fillId="0" borderId="52" xfId="0" applyFont="1" applyFill="1" applyBorder="1" applyAlignment="1">
      <alignment vertical="center"/>
    </xf>
    <xf numFmtId="178" fontId="3" fillId="0" borderId="52" xfId="0" applyNumberFormat="1" applyFont="1" applyFill="1" applyBorder="1" applyAlignment="1">
      <alignment horizontal="center" vertical="center"/>
    </xf>
    <xf numFmtId="0" fontId="3" fillId="0" borderId="52" xfId="0" applyFont="1" applyFill="1" applyBorder="1" applyAlignment="1">
      <alignment horizontal="center" vertical="center"/>
    </xf>
    <xf numFmtId="0" fontId="3" fillId="32" borderId="17" xfId="0" applyFont="1" applyFill="1" applyBorder="1" applyAlignment="1">
      <alignment vertical="center" shrinkToFit="1"/>
    </xf>
    <xf numFmtId="0" fontId="3" fillId="32" borderId="69" xfId="0" applyFont="1" applyFill="1" applyBorder="1" applyAlignment="1">
      <alignment vertical="center" shrinkToFit="1"/>
    </xf>
    <xf numFmtId="0" fontId="2" fillId="0" borderId="83" xfId="0" applyFont="1" applyBorder="1" applyAlignment="1">
      <alignment horizontal="center" vertical="center"/>
    </xf>
    <xf numFmtId="0" fontId="2" fillId="0" borderId="11" xfId="0" applyFont="1" applyBorder="1" applyAlignment="1">
      <alignment horizontal="center" vertical="center"/>
    </xf>
    <xf numFmtId="0" fontId="2" fillId="32" borderId="61" xfId="0" applyFont="1" applyFill="1" applyBorder="1" applyAlignment="1">
      <alignment horizontal="center" vertical="center"/>
    </xf>
    <xf numFmtId="0" fontId="2" fillId="32" borderId="79"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61" xfId="0" applyFont="1" applyFill="1" applyBorder="1" applyAlignment="1">
      <alignment vertical="center"/>
    </xf>
    <xf numFmtId="0" fontId="2" fillId="32" borderId="79" xfId="0" applyFont="1" applyFill="1" applyBorder="1" applyAlignment="1">
      <alignment vertical="center"/>
    </xf>
    <xf numFmtId="0" fontId="2" fillId="32" borderId="14" xfId="0" applyFont="1" applyFill="1" applyBorder="1" applyAlignment="1">
      <alignment vertical="center"/>
    </xf>
    <xf numFmtId="0" fontId="2" fillId="0" borderId="86" xfId="0"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87" xfId="0" applyFont="1" applyBorder="1" applyAlignment="1">
      <alignment horizontal="center" vertical="center"/>
    </xf>
    <xf numFmtId="0" fontId="2" fillId="0" borderId="42" xfId="0" applyFont="1" applyBorder="1" applyAlignment="1">
      <alignment horizontal="center" vertical="center"/>
    </xf>
    <xf numFmtId="0" fontId="2" fillId="0" borderId="88" xfId="0" applyFont="1" applyBorder="1" applyAlignment="1">
      <alignment horizontal="center" vertical="center"/>
    </xf>
    <xf numFmtId="0" fontId="2" fillId="0" borderId="71" xfId="0" applyFont="1" applyBorder="1" applyAlignment="1">
      <alignment horizontal="center" vertical="center"/>
    </xf>
    <xf numFmtId="0" fontId="2" fillId="32" borderId="20" xfId="0" applyFont="1" applyFill="1" applyBorder="1" applyAlignment="1">
      <alignment vertical="center" wrapText="1"/>
    </xf>
    <xf numFmtId="0" fontId="2" fillId="32" borderId="21" xfId="0" applyFont="1" applyFill="1" applyBorder="1" applyAlignment="1">
      <alignment vertical="center" wrapText="1"/>
    </xf>
    <xf numFmtId="0" fontId="2" fillId="32" borderId="24" xfId="0" applyFont="1" applyFill="1" applyBorder="1" applyAlignment="1">
      <alignment vertical="center" wrapText="1"/>
    </xf>
    <xf numFmtId="0" fontId="2" fillId="32" borderId="89" xfId="0" applyFont="1" applyFill="1" applyBorder="1" applyAlignment="1">
      <alignment vertical="center" wrapText="1"/>
    </xf>
    <xf numFmtId="0" fontId="2" fillId="32" borderId="52" xfId="0" applyFont="1" applyFill="1" applyBorder="1" applyAlignment="1">
      <alignment vertical="center" wrapText="1"/>
    </xf>
    <xf numFmtId="0" fontId="2" fillId="32" borderId="54" xfId="0" applyFont="1" applyFill="1" applyBorder="1" applyAlignment="1">
      <alignment vertical="center" wrapText="1"/>
    </xf>
    <xf numFmtId="0" fontId="2" fillId="32" borderId="20" xfId="0" applyFont="1" applyFill="1" applyBorder="1" applyAlignment="1">
      <alignment horizontal="left" vertical="center" wrapText="1"/>
    </xf>
    <xf numFmtId="0" fontId="2" fillId="32" borderId="21" xfId="0" applyFont="1" applyFill="1" applyBorder="1" applyAlignment="1">
      <alignment horizontal="left" vertical="center" wrapText="1"/>
    </xf>
    <xf numFmtId="0" fontId="2" fillId="32" borderId="25" xfId="0" applyFont="1" applyFill="1" applyBorder="1" applyAlignment="1">
      <alignment horizontal="left" vertical="center" wrapText="1"/>
    </xf>
    <xf numFmtId="0" fontId="2" fillId="32" borderId="18" xfId="0" applyFont="1" applyFill="1" applyBorder="1" applyAlignment="1">
      <alignment horizontal="left" vertical="center" wrapText="1"/>
    </xf>
    <xf numFmtId="0" fontId="2" fillId="32" borderId="0" xfId="0" applyFont="1" applyFill="1" applyBorder="1" applyAlignment="1">
      <alignment horizontal="left" vertical="center" wrapText="1"/>
    </xf>
    <xf numFmtId="0" fontId="2" fillId="32" borderId="19" xfId="0" applyFont="1" applyFill="1" applyBorder="1" applyAlignment="1">
      <alignment horizontal="left" vertical="center" wrapText="1"/>
    </xf>
    <xf numFmtId="0" fontId="2" fillId="32" borderId="65" xfId="0" applyFont="1" applyFill="1" applyBorder="1" applyAlignment="1">
      <alignment horizontal="left" vertical="center" wrapText="1"/>
    </xf>
    <xf numFmtId="0" fontId="2" fillId="32" borderId="40" xfId="0" applyFont="1" applyFill="1" applyBorder="1" applyAlignment="1">
      <alignment horizontal="left" vertical="center" wrapText="1"/>
    </xf>
    <xf numFmtId="0" fontId="2" fillId="32" borderId="43" xfId="0" applyFont="1" applyFill="1" applyBorder="1" applyAlignment="1">
      <alignment horizontal="lef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wrapText="1"/>
    </xf>
    <xf numFmtId="0" fontId="2" fillId="0" borderId="76" xfId="0" applyFont="1" applyBorder="1" applyAlignment="1">
      <alignment horizontal="center" vertical="center"/>
    </xf>
    <xf numFmtId="0" fontId="2" fillId="0" borderId="78" xfId="0" applyFont="1" applyBorder="1" applyAlignment="1">
      <alignment horizontal="center" vertical="center"/>
    </xf>
    <xf numFmtId="58" fontId="2" fillId="32" borderId="76" xfId="0" applyNumberFormat="1" applyFont="1" applyFill="1" applyBorder="1" applyAlignment="1">
      <alignment horizontal="center" vertical="center"/>
    </xf>
    <xf numFmtId="0" fontId="2" fillId="32" borderId="77" xfId="0" applyFont="1" applyFill="1" applyBorder="1" applyAlignment="1">
      <alignment horizontal="center" vertical="center"/>
    </xf>
    <xf numFmtId="0" fontId="2" fillId="32" borderId="90" xfId="0" applyFont="1" applyFill="1" applyBorder="1" applyAlignment="1">
      <alignment horizontal="center" vertical="center"/>
    </xf>
    <xf numFmtId="0" fontId="2" fillId="0" borderId="77" xfId="0" applyFont="1" applyBorder="1" applyAlignment="1">
      <alignment horizontal="center" vertical="center"/>
    </xf>
    <xf numFmtId="0" fontId="2" fillId="32" borderId="76" xfId="0" applyFont="1" applyFill="1" applyBorder="1" applyAlignment="1">
      <alignment horizontal="center" vertical="center"/>
    </xf>
    <xf numFmtId="0" fontId="2" fillId="32" borderId="78" xfId="0" applyFont="1" applyFill="1" applyBorder="1" applyAlignment="1">
      <alignment horizontal="center" vertical="center"/>
    </xf>
    <xf numFmtId="0" fontId="2" fillId="0" borderId="57"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2" fillId="0" borderId="90" xfId="0" applyFont="1" applyBorder="1" applyAlignment="1">
      <alignment horizontal="center" vertical="center"/>
    </xf>
    <xf numFmtId="0" fontId="2" fillId="32" borderId="11" xfId="0" applyFont="1" applyFill="1" applyBorder="1" applyAlignment="1">
      <alignment vertical="center"/>
    </xf>
    <xf numFmtId="0" fontId="2" fillId="0" borderId="61" xfId="0" applyFont="1" applyBorder="1" applyAlignment="1">
      <alignment horizontal="center" vertical="center"/>
    </xf>
    <xf numFmtId="0" fontId="2" fillId="0" borderId="79" xfId="0" applyFont="1" applyBorder="1" applyAlignment="1">
      <alignment horizontal="center" vertical="center"/>
    </xf>
    <xf numFmtId="0" fontId="5" fillId="32" borderId="20"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5" fillId="32" borderId="25" xfId="0" applyFont="1" applyFill="1" applyBorder="1" applyAlignment="1">
      <alignment horizontal="center" vertical="center" wrapText="1"/>
    </xf>
    <xf numFmtId="0" fontId="5" fillId="32" borderId="89" xfId="0" applyFont="1" applyFill="1" applyBorder="1" applyAlignment="1">
      <alignment horizontal="center" vertical="center" wrapText="1"/>
    </xf>
    <xf numFmtId="0" fontId="5" fillId="32" borderId="52" xfId="0" applyFont="1" applyFill="1" applyBorder="1" applyAlignment="1">
      <alignment horizontal="center" vertical="center" wrapText="1"/>
    </xf>
    <xf numFmtId="0" fontId="5" fillId="32" borderId="55" xfId="0" applyFont="1" applyFill="1" applyBorder="1" applyAlignment="1">
      <alignment horizontal="center" vertical="center" wrapText="1"/>
    </xf>
    <xf numFmtId="0" fontId="4" fillId="0" borderId="79" xfId="0" applyFont="1" applyBorder="1" applyAlignment="1">
      <alignment horizontal="center" vertical="center"/>
    </xf>
    <xf numFmtId="0" fontId="4" fillId="0" borderId="11" xfId="0" applyFont="1" applyBorder="1" applyAlignment="1">
      <alignment horizontal="center" vertical="center"/>
    </xf>
    <xf numFmtId="0" fontId="2" fillId="32" borderId="0" xfId="0" applyFont="1" applyFill="1" applyBorder="1" applyAlignment="1">
      <alignment horizontal="center" vertical="center"/>
    </xf>
    <xf numFmtId="0" fontId="2" fillId="0" borderId="61" xfId="0" applyFont="1" applyBorder="1" applyAlignment="1">
      <alignment horizontal="right" vertical="center"/>
    </xf>
    <xf numFmtId="0" fontId="2" fillId="0" borderId="79" xfId="0" applyFont="1" applyBorder="1" applyAlignment="1">
      <alignment horizontal="right" vertical="center"/>
    </xf>
    <xf numFmtId="177" fontId="2" fillId="0" borderId="61" xfId="0" applyNumberFormat="1" applyFont="1" applyBorder="1" applyAlignment="1">
      <alignment horizontal="right" vertical="center"/>
    </xf>
    <xf numFmtId="177" fontId="2" fillId="0" borderId="79" xfId="0" applyNumberFormat="1" applyFont="1" applyBorder="1" applyAlignment="1">
      <alignment horizontal="right" vertical="center"/>
    </xf>
    <xf numFmtId="0" fontId="2" fillId="0" borderId="14" xfId="0" applyFont="1" applyBorder="1" applyAlignment="1">
      <alignment horizontal="center" vertical="center"/>
    </xf>
    <xf numFmtId="0" fontId="4" fillId="0" borderId="61" xfId="0" applyFont="1" applyBorder="1" applyAlignment="1">
      <alignment horizontal="center" vertical="center"/>
    </xf>
    <xf numFmtId="0" fontId="4" fillId="0" borderId="14" xfId="0" applyFont="1" applyBorder="1" applyAlignment="1">
      <alignment horizontal="center" vertical="center"/>
    </xf>
    <xf numFmtId="0" fontId="2" fillId="0" borderId="34" xfId="0" applyFont="1" applyBorder="1" applyAlignment="1">
      <alignment vertical="center"/>
    </xf>
    <xf numFmtId="0" fontId="2" fillId="0" borderId="10" xfId="0" applyFont="1" applyBorder="1" applyAlignment="1">
      <alignment vertical="center"/>
    </xf>
    <xf numFmtId="0" fontId="3" fillId="0" borderId="34" xfId="0" applyFont="1" applyBorder="1" applyAlignment="1">
      <alignment vertical="center"/>
    </xf>
    <xf numFmtId="0" fontId="3" fillId="0" borderId="10" xfId="0" applyFont="1" applyBorder="1" applyAlignment="1">
      <alignment vertical="center"/>
    </xf>
    <xf numFmtId="0" fontId="4" fillId="0" borderId="34" xfId="0" applyFont="1" applyBorder="1" applyAlignment="1">
      <alignment vertical="center" wrapText="1"/>
    </xf>
    <xf numFmtId="0" fontId="4" fillId="0" borderId="10" xfId="0" applyFont="1" applyBorder="1" applyAlignment="1">
      <alignment vertical="center" wrapText="1"/>
    </xf>
    <xf numFmtId="0" fontId="4" fillId="0" borderId="87" xfId="0" applyFont="1" applyBorder="1" applyAlignment="1">
      <alignment vertical="center" wrapText="1"/>
    </xf>
    <xf numFmtId="0" fontId="4" fillId="0" borderId="42" xfId="0" applyFont="1" applyBorder="1" applyAlignment="1">
      <alignment vertical="center" wrapText="1"/>
    </xf>
    <xf numFmtId="0" fontId="2" fillId="0" borderId="79"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vertical="center" shrinkToFit="1"/>
    </xf>
    <xf numFmtId="0" fontId="2" fillId="0" borderId="0" xfId="0" applyFont="1" applyBorder="1" applyAlignment="1">
      <alignment vertical="center" shrinkToFit="1"/>
    </xf>
    <xf numFmtId="181" fontId="2" fillId="0" borderId="21" xfId="0" applyNumberFormat="1" applyFont="1" applyBorder="1" applyAlignment="1">
      <alignment horizontal="right" vertical="center"/>
    </xf>
    <xf numFmtId="181" fontId="2" fillId="0" borderId="25" xfId="0" applyNumberFormat="1" applyFont="1" applyBorder="1" applyAlignment="1">
      <alignment horizontal="right" vertical="center"/>
    </xf>
    <xf numFmtId="198" fontId="2" fillId="0" borderId="0" xfId="0" applyNumberFormat="1" applyFont="1" applyBorder="1" applyAlignment="1">
      <alignment horizontal="right" vertical="center"/>
    </xf>
    <xf numFmtId="198" fontId="2" fillId="0" borderId="21" xfId="0" applyNumberFormat="1" applyFont="1" applyBorder="1" applyAlignment="1">
      <alignment horizontal="right" vertical="center"/>
    </xf>
    <xf numFmtId="181" fontId="2" fillId="0" borderId="0" xfId="0" applyNumberFormat="1" applyFont="1" applyBorder="1" applyAlignment="1">
      <alignment horizontal="right" vertical="center"/>
    </xf>
    <xf numFmtId="181" fontId="2" fillId="0" borderId="19" xfId="0" applyNumberFormat="1" applyFont="1" applyBorder="1" applyAlignment="1">
      <alignment horizontal="right" vertical="center"/>
    </xf>
    <xf numFmtId="0" fontId="2" fillId="0" borderId="24" xfId="0" applyFont="1" applyBorder="1" applyAlignment="1">
      <alignment vertical="center"/>
    </xf>
    <xf numFmtId="198" fontId="2" fillId="0" borderId="79" xfId="0" applyNumberFormat="1" applyFont="1" applyBorder="1" applyAlignment="1">
      <alignment horizontal="center" vertical="center"/>
    </xf>
    <xf numFmtId="198" fontId="2" fillId="0" borderId="18" xfId="0" applyNumberFormat="1" applyFont="1" applyBorder="1" applyAlignment="1">
      <alignment horizontal="center" vertical="center"/>
    </xf>
    <xf numFmtId="198" fontId="3"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0" fontId="5" fillId="0" borderId="34" xfId="0" applyFont="1" applyBorder="1" applyAlignment="1">
      <alignment vertical="center" wrapText="1"/>
    </xf>
    <xf numFmtId="0" fontId="5" fillId="0" borderId="10" xfId="0" applyFont="1" applyBorder="1" applyAlignment="1">
      <alignment vertical="center" wrapText="1"/>
    </xf>
    <xf numFmtId="0" fontId="2" fillId="0" borderId="91" xfId="0" applyFont="1" applyBorder="1" applyAlignment="1">
      <alignment horizontal="center" vertical="center" wrapText="1"/>
    </xf>
    <xf numFmtId="0" fontId="2" fillId="0" borderId="81" xfId="0" applyFont="1" applyBorder="1" applyAlignment="1">
      <alignment horizontal="center" vertical="center" wrapText="1"/>
    </xf>
    <xf numFmtId="0" fontId="2" fillId="32" borderId="68" xfId="0" applyFont="1" applyFill="1" applyBorder="1" applyAlignment="1">
      <alignment horizontal="center" vertical="center"/>
    </xf>
    <xf numFmtId="0" fontId="2" fillId="32" borderId="80" xfId="0" applyFont="1" applyFill="1" applyBorder="1" applyAlignment="1">
      <alignment horizontal="center" vertical="center"/>
    </xf>
    <xf numFmtId="0" fontId="2" fillId="32" borderId="81" xfId="0" applyFont="1" applyFill="1" applyBorder="1" applyAlignment="1">
      <alignment horizontal="center" vertical="center"/>
    </xf>
    <xf numFmtId="0" fontId="2" fillId="32" borderId="92" xfId="0" applyFont="1" applyFill="1" applyBorder="1" applyAlignment="1">
      <alignment horizontal="center" vertical="center"/>
    </xf>
    <xf numFmtId="0" fontId="2" fillId="0" borderId="83" xfId="0" applyFont="1" applyBorder="1" applyAlignment="1">
      <alignment vertical="center"/>
    </xf>
    <xf numFmtId="0" fontId="2" fillId="0" borderId="11" xfId="0" applyFont="1" applyBorder="1" applyAlignment="1">
      <alignment vertical="center"/>
    </xf>
    <xf numFmtId="0" fontId="2" fillId="0" borderId="86" xfId="0" applyFont="1" applyBorder="1" applyAlignment="1">
      <alignment vertical="center"/>
    </xf>
    <xf numFmtId="0" fontId="3" fillId="0" borderId="87" xfId="0" applyFont="1" applyBorder="1" applyAlignment="1">
      <alignment vertical="center"/>
    </xf>
    <xf numFmtId="0" fontId="3" fillId="0" borderId="42" xfId="0" applyFont="1" applyBorder="1" applyAlignment="1">
      <alignment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74"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58" fontId="2" fillId="32" borderId="94" xfId="0" applyNumberFormat="1" applyFont="1" applyFill="1" applyBorder="1" applyAlignment="1">
      <alignment horizontal="center" vertical="center"/>
    </xf>
    <xf numFmtId="0" fontId="2" fillId="32" borderId="94" xfId="0" applyFont="1" applyFill="1" applyBorder="1" applyAlignment="1">
      <alignment horizontal="center" vertical="center"/>
    </xf>
    <xf numFmtId="0" fontId="2" fillId="32" borderId="74" xfId="0" applyFont="1" applyFill="1" applyBorder="1" applyAlignment="1">
      <alignment horizontal="center" vertical="center"/>
    </xf>
    <xf numFmtId="0" fontId="0" fillId="0" borderId="21" xfId="0"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65" xfId="0" applyBorder="1" applyAlignment="1">
      <alignment vertical="center" wrapText="1"/>
    </xf>
    <xf numFmtId="0" fontId="0" fillId="0" borderId="40" xfId="0" applyBorder="1" applyAlignment="1">
      <alignment vertical="center" wrapText="1"/>
    </xf>
    <xf numFmtId="0" fontId="0" fillId="0" borderId="43" xfId="0" applyBorder="1" applyAlignment="1">
      <alignment vertical="center" wrapText="1"/>
    </xf>
    <xf numFmtId="0" fontId="2" fillId="32" borderId="25" xfId="0" applyFont="1" applyFill="1" applyBorder="1" applyAlignment="1">
      <alignment vertical="center" wrapText="1"/>
    </xf>
    <xf numFmtId="0" fontId="2" fillId="32" borderId="18" xfId="0" applyFont="1" applyFill="1" applyBorder="1" applyAlignment="1">
      <alignment vertical="center" wrapText="1"/>
    </xf>
    <xf numFmtId="0" fontId="2" fillId="32" borderId="0" xfId="0" applyFont="1" applyFill="1" applyBorder="1" applyAlignment="1">
      <alignment vertical="center" wrapText="1"/>
    </xf>
    <xf numFmtId="0" fontId="2" fillId="32" borderId="19" xfId="0" applyFont="1" applyFill="1" applyBorder="1" applyAlignment="1">
      <alignment vertical="center" wrapText="1"/>
    </xf>
    <xf numFmtId="0" fontId="2" fillId="32" borderId="65" xfId="0" applyFont="1" applyFill="1" applyBorder="1" applyAlignment="1">
      <alignment vertical="center" wrapText="1"/>
    </xf>
    <xf numFmtId="0" fontId="2" fillId="32" borderId="40" xfId="0" applyFont="1" applyFill="1" applyBorder="1" applyAlignment="1">
      <alignment vertical="center" wrapText="1"/>
    </xf>
    <xf numFmtId="0" fontId="2" fillId="32" borderId="43" xfId="0" applyFont="1" applyFill="1" applyBorder="1" applyAlignment="1">
      <alignment vertical="center" wrapText="1"/>
    </xf>
    <xf numFmtId="0" fontId="2" fillId="0" borderId="8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42" xfId="0" applyFont="1" applyBorder="1" applyAlignment="1">
      <alignment horizontal="center" vertical="center" wrapText="1"/>
    </xf>
    <xf numFmtId="9" fontId="2" fillId="32" borderId="61" xfId="0" applyNumberFormat="1" applyFont="1" applyFill="1" applyBorder="1" applyAlignment="1">
      <alignment horizontal="center" vertical="center"/>
    </xf>
    <xf numFmtId="0" fontId="3" fillId="0" borderId="86" xfId="0" applyFont="1" applyBorder="1" applyAlignment="1">
      <alignment vertical="center"/>
    </xf>
    <xf numFmtId="0" fontId="3" fillId="0" borderId="24" xfId="0" applyFont="1" applyBorder="1" applyAlignment="1">
      <alignment vertical="center"/>
    </xf>
    <xf numFmtId="0" fontId="4" fillId="32" borderId="95" xfId="0" applyFont="1" applyFill="1" applyBorder="1" applyAlignment="1">
      <alignment vertical="center" wrapText="1"/>
    </xf>
    <xf numFmtId="0" fontId="4" fillId="32" borderId="96" xfId="0" applyFont="1" applyFill="1" applyBorder="1" applyAlignment="1">
      <alignment vertical="center" wrapText="1"/>
    </xf>
    <xf numFmtId="0" fontId="4" fillId="32" borderId="97" xfId="0" applyFont="1" applyFill="1" applyBorder="1" applyAlignment="1">
      <alignment vertical="center" wrapText="1"/>
    </xf>
    <xf numFmtId="0" fontId="2" fillId="32" borderId="86" xfId="60" applyFont="1" applyFill="1" applyBorder="1" applyAlignment="1">
      <alignment vertical="center" wrapText="1"/>
      <protection/>
    </xf>
    <xf numFmtId="0" fontId="2" fillId="32" borderId="24" xfId="0" applyFont="1" applyFill="1" applyBorder="1" applyAlignment="1">
      <alignment/>
    </xf>
    <xf numFmtId="0" fontId="2" fillId="32" borderId="34" xfId="0" applyFont="1" applyFill="1" applyBorder="1" applyAlignment="1">
      <alignment/>
    </xf>
    <xf numFmtId="0" fontId="2" fillId="32" borderId="10" xfId="0" applyFont="1" applyFill="1" applyBorder="1" applyAlignment="1">
      <alignment/>
    </xf>
    <xf numFmtId="0" fontId="2" fillId="32" borderId="38" xfId="0" applyFont="1" applyFill="1" applyBorder="1" applyAlignment="1">
      <alignment/>
    </xf>
    <xf numFmtId="0" fontId="4" fillId="32" borderId="98" xfId="0" applyFont="1" applyFill="1" applyBorder="1" applyAlignment="1">
      <alignment vertical="center" wrapText="1"/>
    </xf>
    <xf numFmtId="0" fontId="3" fillId="32" borderId="86" xfId="60" applyFont="1" applyFill="1" applyBorder="1" applyAlignment="1">
      <alignment vertical="center" wrapText="1"/>
      <protection/>
    </xf>
    <xf numFmtId="0" fontId="3" fillId="32" borderId="24" xfId="0" applyFont="1" applyFill="1" applyBorder="1" applyAlignment="1">
      <alignment/>
    </xf>
    <xf numFmtId="0" fontId="3" fillId="32" borderId="34" xfId="0" applyFont="1" applyFill="1" applyBorder="1" applyAlignment="1">
      <alignment/>
    </xf>
    <xf numFmtId="0" fontId="3" fillId="32" borderId="10" xfId="0" applyFont="1" applyFill="1" applyBorder="1" applyAlignment="1">
      <alignment/>
    </xf>
    <xf numFmtId="0" fontId="3" fillId="32" borderId="38" xfId="0" applyFont="1" applyFill="1" applyBorder="1" applyAlignment="1">
      <alignment/>
    </xf>
    <xf numFmtId="0" fontId="3" fillId="0" borderId="0" xfId="61" applyFont="1" applyAlignment="1">
      <alignment/>
      <protection/>
    </xf>
    <xf numFmtId="185" fontId="3" fillId="0" borderId="79" xfId="61" applyNumberFormat="1" applyFont="1" applyBorder="1" applyAlignment="1">
      <alignment horizontal="center" vertical="center"/>
      <protection/>
    </xf>
    <xf numFmtId="185" fontId="3" fillId="0" borderId="99" xfId="61" applyNumberFormat="1" applyFont="1" applyBorder="1" applyAlignment="1">
      <alignment horizontal="center" vertical="center"/>
      <protection/>
    </xf>
    <xf numFmtId="0" fontId="3" fillId="0" borderId="79" xfId="0" applyFont="1" applyBorder="1" applyAlignment="1">
      <alignment horizontal="center" vertical="center"/>
    </xf>
    <xf numFmtId="0" fontId="3" fillId="0" borderId="100" xfId="0" applyFont="1" applyBorder="1" applyAlignment="1">
      <alignment horizontal="center" vertical="center"/>
    </xf>
    <xf numFmtId="185" fontId="3" fillId="0" borderId="100" xfId="61" applyNumberFormat="1" applyFont="1" applyBorder="1" applyAlignment="1">
      <alignment horizontal="center" vertical="center"/>
      <protection/>
    </xf>
    <xf numFmtId="185" fontId="3" fillId="0" borderId="61" xfId="61" applyNumberFormat="1" applyFont="1" applyBorder="1" applyAlignment="1">
      <alignment horizontal="center" vertical="center"/>
      <protection/>
    </xf>
    <xf numFmtId="0" fontId="3" fillId="0" borderId="87" xfId="61" applyFont="1" applyBorder="1" applyAlignment="1">
      <alignment vertical="center"/>
      <protection/>
    </xf>
    <xf numFmtId="0" fontId="3" fillId="0" borderId="42" xfId="0" applyFont="1" applyBorder="1" applyAlignment="1">
      <alignment/>
    </xf>
    <xf numFmtId="185" fontId="3" fillId="0" borderId="11" xfId="61" applyNumberFormat="1" applyFont="1" applyBorder="1" applyAlignment="1">
      <alignment horizontal="center" vertical="center"/>
      <protection/>
    </xf>
    <xf numFmtId="0" fontId="8" fillId="0" borderId="0" xfId="61" applyFont="1" applyAlignment="1">
      <alignment horizontal="center"/>
      <protection/>
    </xf>
    <xf numFmtId="0" fontId="3" fillId="0" borderId="101" xfId="61" applyFont="1" applyBorder="1" applyAlignment="1">
      <alignment horizontal="right" vertical="center"/>
      <protection/>
    </xf>
    <xf numFmtId="0" fontId="3" fillId="0" borderId="102" xfId="0" applyFont="1" applyBorder="1" applyAlignment="1">
      <alignment/>
    </xf>
    <xf numFmtId="0" fontId="3" fillId="0" borderId="76" xfId="61" applyFont="1" applyBorder="1" applyAlignment="1">
      <alignment horizontal="center" vertical="center"/>
      <protection/>
    </xf>
    <xf numFmtId="0" fontId="3" fillId="0" borderId="77" xfId="61" applyFont="1" applyBorder="1" applyAlignment="1">
      <alignment horizontal="center" vertical="center"/>
      <protection/>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90" xfId="0" applyFont="1" applyBorder="1" applyAlignment="1">
      <alignment horizontal="center" vertical="center"/>
    </xf>
    <xf numFmtId="185" fontId="3" fillId="0" borderId="14" xfId="61" applyNumberFormat="1" applyFont="1" applyBorder="1" applyAlignment="1">
      <alignment horizontal="center" vertical="center"/>
      <protection/>
    </xf>
    <xf numFmtId="38" fontId="3" fillId="32" borderId="69" xfId="48" applyFont="1" applyFill="1" applyBorder="1" applyAlignment="1">
      <alignment vertical="center"/>
    </xf>
    <xf numFmtId="0" fontId="3" fillId="32" borderId="68" xfId="0" applyFont="1" applyFill="1" applyBorder="1" applyAlignment="1">
      <alignment vertical="center"/>
    </xf>
    <xf numFmtId="0" fontId="3" fillId="32" borderId="80" xfId="0" applyFont="1" applyFill="1" applyBorder="1" applyAlignment="1">
      <alignment vertical="center"/>
    </xf>
    <xf numFmtId="0" fontId="3" fillId="32" borderId="81" xfId="0" applyFont="1" applyFill="1" applyBorder="1" applyAlignment="1">
      <alignment vertical="center"/>
    </xf>
    <xf numFmtId="0" fontId="10" fillId="0" borderId="0" xfId="0" applyFont="1" applyAlignment="1">
      <alignment horizontal="center" vertical="center"/>
    </xf>
    <xf numFmtId="0" fontId="10" fillId="0" borderId="0" xfId="0" applyFont="1" applyFill="1" applyAlignment="1">
      <alignment horizontal="center" vertical="center"/>
    </xf>
    <xf numFmtId="0" fontId="3" fillId="0" borderId="9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94" xfId="0" applyFont="1" applyFill="1" applyBorder="1" applyAlignment="1">
      <alignment horizontal="center" vertical="center"/>
    </xf>
    <xf numFmtId="0" fontId="2" fillId="32" borderId="61" xfId="0" applyFont="1" applyFill="1" applyBorder="1" applyAlignment="1">
      <alignment horizontal="left" vertical="center" wrapText="1"/>
    </xf>
    <xf numFmtId="0" fontId="2" fillId="32" borderId="11" xfId="0" applyFont="1" applyFill="1" applyBorder="1" applyAlignment="1">
      <alignment horizontal="left" vertical="center" wrapText="1"/>
    </xf>
    <xf numFmtId="38" fontId="3" fillId="32" borderId="17" xfId="48" applyFont="1" applyFill="1" applyBorder="1" applyAlignment="1">
      <alignment vertical="center"/>
    </xf>
    <xf numFmtId="0" fontId="2" fillId="32" borderId="68" xfId="0" applyFont="1" applyFill="1" applyBorder="1" applyAlignment="1">
      <alignment vertical="center" shrinkToFit="1"/>
    </xf>
    <xf numFmtId="0" fontId="2" fillId="32" borderId="81" xfId="0" applyFont="1" applyFill="1" applyBorder="1" applyAlignment="1">
      <alignment vertical="center" shrinkToFit="1"/>
    </xf>
    <xf numFmtId="0" fontId="3" fillId="0" borderId="88" xfId="0" applyFont="1" applyFill="1" applyBorder="1" applyAlignment="1">
      <alignment vertical="center" wrapText="1"/>
    </xf>
    <xf numFmtId="0" fontId="3" fillId="0" borderId="103" xfId="0" applyFont="1" applyFill="1" applyBorder="1" applyAlignment="1">
      <alignment vertical="center" wrapText="1"/>
    </xf>
    <xf numFmtId="0" fontId="3" fillId="0" borderId="71" xfId="0" applyFont="1" applyFill="1" applyBorder="1" applyAlignment="1">
      <alignment vertical="center" wrapText="1"/>
    </xf>
    <xf numFmtId="0" fontId="3" fillId="0" borderId="76" xfId="0" applyFont="1" applyFill="1" applyBorder="1" applyAlignment="1">
      <alignment horizontal="center" vertical="center"/>
    </xf>
    <xf numFmtId="0" fontId="3" fillId="0" borderId="78" xfId="0" applyFont="1" applyFill="1" applyBorder="1" applyAlignment="1">
      <alignment horizontal="center" vertical="center"/>
    </xf>
    <xf numFmtId="0" fontId="3" fillId="32" borderId="61" xfId="0" applyFont="1" applyFill="1" applyBorder="1" applyAlignment="1">
      <alignment vertical="center"/>
    </xf>
    <xf numFmtId="0" fontId="3" fillId="32" borderId="11" xfId="0" applyFont="1" applyFill="1" applyBorder="1" applyAlignment="1">
      <alignment vertical="center"/>
    </xf>
    <xf numFmtId="0" fontId="3" fillId="0" borderId="64" xfId="0" applyFont="1" applyFill="1" applyBorder="1" applyAlignment="1">
      <alignment vertical="center" wrapText="1"/>
    </xf>
    <xf numFmtId="0" fontId="3" fillId="0" borderId="77" xfId="0" applyFont="1" applyFill="1" applyBorder="1" applyAlignment="1">
      <alignment horizontal="center" vertical="center"/>
    </xf>
    <xf numFmtId="0" fontId="3" fillId="32" borderId="79" xfId="0" applyFont="1" applyFill="1" applyBorder="1" applyAlignment="1">
      <alignment vertical="center"/>
    </xf>
    <xf numFmtId="0" fontId="2" fillId="32" borderId="61" xfId="0" applyFont="1" applyFill="1" applyBorder="1" applyAlignment="1">
      <alignment vertical="center" shrinkToFit="1"/>
    </xf>
    <xf numFmtId="0" fontId="2" fillId="32" borderId="11" xfId="0" applyFont="1" applyFill="1" applyBorder="1" applyAlignment="1">
      <alignment vertical="center" shrinkToFit="1"/>
    </xf>
    <xf numFmtId="0" fontId="3" fillId="0" borderId="58" xfId="0" applyFont="1" applyFill="1" applyBorder="1" applyAlignment="1">
      <alignment horizontal="center" vertical="center"/>
    </xf>
    <xf numFmtId="0" fontId="3" fillId="32" borderId="65" xfId="0" applyFont="1" applyFill="1" applyBorder="1" applyAlignment="1">
      <alignment vertical="center"/>
    </xf>
    <xf numFmtId="0" fontId="3" fillId="32" borderId="42" xfId="0" applyFont="1" applyFill="1" applyBorder="1" applyAlignment="1">
      <alignment vertical="center"/>
    </xf>
    <xf numFmtId="0" fontId="4" fillId="0" borderId="76" xfId="0" applyFont="1" applyFill="1" applyBorder="1" applyAlignment="1">
      <alignment horizontal="center" vertical="center"/>
    </xf>
    <xf numFmtId="0" fontId="4" fillId="0" borderId="77" xfId="0" applyFont="1" applyBorder="1" applyAlignment="1">
      <alignment horizontal="center" vertical="center"/>
    </xf>
    <xf numFmtId="178" fontId="3" fillId="0" borderId="20" xfId="0" applyNumberFormat="1" applyFont="1" applyFill="1" applyBorder="1" applyAlignment="1">
      <alignment horizontal="center" vertical="center"/>
    </xf>
    <xf numFmtId="0" fontId="3" fillId="0" borderId="21" xfId="0" applyFont="1" applyBorder="1" applyAlignment="1">
      <alignment horizontal="center" vertical="center"/>
    </xf>
    <xf numFmtId="178" fontId="3" fillId="0" borderId="18"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89" xfId="0" applyFont="1" applyBorder="1" applyAlignment="1">
      <alignment horizontal="center" vertical="center"/>
    </xf>
    <xf numFmtId="0" fontId="3" fillId="0" borderId="52" xfId="0" applyFont="1" applyBorder="1" applyAlignment="1">
      <alignment horizontal="center" vertical="center"/>
    </xf>
    <xf numFmtId="0" fontId="3" fillId="0" borderId="15" xfId="0" applyFont="1" applyFill="1" applyBorder="1" applyAlignment="1">
      <alignment horizontal="center" vertical="center"/>
    </xf>
    <xf numFmtId="178" fontId="3" fillId="32" borderId="17" xfId="0" applyNumberFormat="1" applyFont="1" applyFill="1" applyBorder="1" applyAlignment="1">
      <alignment vertical="center"/>
    </xf>
    <xf numFmtId="0" fontId="3" fillId="32" borderId="17" xfId="0" applyFont="1" applyFill="1" applyBorder="1" applyAlignment="1">
      <alignment vertical="center"/>
    </xf>
    <xf numFmtId="178" fontId="3" fillId="32" borderId="69" xfId="0" applyNumberFormat="1" applyFont="1" applyFill="1" applyBorder="1" applyAlignment="1">
      <alignment vertical="center"/>
    </xf>
    <xf numFmtId="0" fontId="3" fillId="32" borderId="69" xfId="0" applyFont="1" applyFill="1" applyBorder="1" applyAlignment="1">
      <alignment vertical="center"/>
    </xf>
    <xf numFmtId="0" fontId="4" fillId="0" borderId="76"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58" xfId="0" applyFont="1" applyFill="1" applyBorder="1" applyAlignment="1">
      <alignment horizontal="center" vertical="center"/>
    </xf>
    <xf numFmtId="0" fontId="3" fillId="32" borderId="89" xfId="0" applyFont="1" applyFill="1" applyBorder="1" applyAlignment="1">
      <alignment vertical="center"/>
    </xf>
    <xf numFmtId="0" fontId="3" fillId="32" borderId="52" xfId="0" applyFont="1" applyFill="1" applyBorder="1" applyAlignment="1">
      <alignment vertical="center"/>
    </xf>
    <xf numFmtId="0" fontId="3" fillId="32" borderId="54" xfId="0" applyFont="1" applyFill="1" applyBorder="1" applyAlignment="1">
      <alignment vertical="center"/>
    </xf>
    <xf numFmtId="0" fontId="2" fillId="32" borderId="68" xfId="0" applyFont="1" applyFill="1" applyBorder="1" applyAlignment="1">
      <alignment horizontal="left" vertical="center" wrapText="1"/>
    </xf>
    <xf numFmtId="0" fontId="2" fillId="32" borderId="81" xfId="0" applyFont="1" applyFill="1" applyBorder="1" applyAlignment="1">
      <alignment horizontal="left" vertical="center" wrapText="1"/>
    </xf>
    <xf numFmtId="0" fontId="3" fillId="0" borderId="101" xfId="0" applyFont="1" applyFill="1" applyBorder="1" applyAlignment="1">
      <alignment vertical="center" wrapText="1"/>
    </xf>
    <xf numFmtId="0" fontId="3" fillId="0" borderId="85" xfId="0" applyFont="1" applyFill="1" applyBorder="1" applyAlignment="1">
      <alignment vertical="center" wrapText="1"/>
    </xf>
    <xf numFmtId="0" fontId="3" fillId="0" borderId="104" xfId="0" applyFont="1" applyFill="1" applyBorder="1" applyAlignment="1">
      <alignment vertical="center" wrapText="1"/>
    </xf>
    <xf numFmtId="0" fontId="3" fillId="0" borderId="82" xfId="0" applyFont="1" applyFill="1" applyBorder="1" applyAlignment="1">
      <alignment vertical="center" wrapText="1"/>
    </xf>
    <xf numFmtId="0" fontId="3" fillId="0" borderId="52" xfId="0" applyFont="1" applyFill="1" applyBorder="1" applyAlignment="1">
      <alignment vertical="center" wrapText="1"/>
    </xf>
    <xf numFmtId="0" fontId="3" fillId="0" borderId="55" xfId="0" applyFont="1" applyFill="1" applyBorder="1" applyAlignment="1">
      <alignment vertical="center" wrapText="1"/>
    </xf>
    <xf numFmtId="0" fontId="3" fillId="0" borderId="75" xfId="0" applyFont="1" applyFill="1" applyBorder="1" applyAlignment="1">
      <alignment horizontal="center" vertical="center"/>
    </xf>
    <xf numFmtId="0" fontId="3" fillId="0" borderId="105" xfId="0" applyFont="1" applyFill="1" applyBorder="1" applyAlignment="1">
      <alignment horizontal="center" vertical="center"/>
    </xf>
    <xf numFmtId="178" fontId="11" fillId="0" borderId="75" xfId="0" applyNumberFormat="1" applyFont="1" applyFill="1" applyBorder="1" applyAlignment="1">
      <alignment vertical="center"/>
    </xf>
    <xf numFmtId="178" fontId="11" fillId="0" borderId="105" xfId="0" applyNumberFormat="1" applyFont="1" applyFill="1" applyBorder="1" applyAlignment="1">
      <alignment vertical="center"/>
    </xf>
    <xf numFmtId="0" fontId="12" fillId="0" borderId="77"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1" fillId="0" borderId="76" xfId="0" applyFont="1" applyFill="1" applyBorder="1" applyAlignment="1">
      <alignment horizontal="center" vertical="center"/>
    </xf>
    <xf numFmtId="0" fontId="11" fillId="0" borderId="90" xfId="0" applyFont="1" applyFill="1" applyBorder="1" applyAlignment="1">
      <alignment horizontal="center" vertical="center"/>
    </xf>
    <xf numFmtId="0" fontId="3" fillId="32" borderId="80" xfId="0" applyFont="1" applyFill="1" applyBorder="1" applyAlignment="1">
      <alignment horizontal="center" vertical="center"/>
    </xf>
    <xf numFmtId="178" fontId="11" fillId="0" borderId="68" xfId="0" applyNumberFormat="1" applyFont="1" applyFill="1" applyBorder="1" applyAlignment="1">
      <alignment vertical="center"/>
    </xf>
    <xf numFmtId="178" fontId="11" fillId="0" borderId="92"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スケジュール" xfId="60"/>
    <cellStyle name="標準_スケジュール_フォーマットH21【サイチ】" xfId="61"/>
    <cellStyle name="良い" xfId="62"/>
  </cellStyles>
  <dxfs count="22">
    <dxf>
      <font>
        <color indexed="9"/>
      </font>
    </dxf>
    <dxf>
      <fill>
        <patternFill patternType="mediumGray"/>
      </fill>
    </dxf>
    <dxf>
      <fill>
        <patternFill patternType="darkHorizontal"/>
      </fill>
    </dxf>
    <dxf>
      <fill>
        <patternFill patternType="darkGray"/>
      </fill>
    </dxf>
    <dxf>
      <fill>
        <patternFill patternType="mediumGray"/>
      </fill>
    </dxf>
    <dxf>
      <fill>
        <patternFill patternType="darkGray"/>
      </fill>
    </dxf>
    <dxf>
      <fill>
        <patternFill patternType="mediumGray"/>
      </fill>
    </dxf>
    <dxf>
      <fill>
        <patternFill patternType="darkGray"/>
      </fill>
    </dxf>
    <dxf>
      <fill>
        <patternFill patternType="mediumGray"/>
      </fill>
    </dxf>
    <dxf>
      <fill>
        <patternFill patternType="mediumGray">
          <bgColor indexed="65"/>
        </patternFill>
      </fill>
    </dxf>
    <dxf>
      <fill>
        <patternFill patternType="mediumGray"/>
      </fill>
    </dxf>
    <dxf>
      <fill>
        <patternFill patternType="darkHorizontal">
          <bgColor indexed="65"/>
        </patternFill>
      </fill>
    </dxf>
    <dxf>
      <fill>
        <patternFill patternType="darkHorizontal"/>
      </fill>
    </dxf>
    <dxf>
      <fill>
        <patternFill patternType="darkGray">
          <bgColor indexed="65"/>
        </patternFill>
      </fill>
    </dxf>
    <dxf>
      <fill>
        <patternFill patternType="darkGray"/>
      </fill>
    </dxf>
    <dxf>
      <fill>
        <patternFill patternType="darkHorizontal">
          <bgColor indexed="65"/>
        </patternFill>
      </fill>
    </dxf>
    <dxf>
      <fill>
        <patternFill patternType="darkHorizontal"/>
      </fill>
    </dxf>
    <dxf>
      <font>
        <b/>
        <i val="0"/>
        <sz val="11"/>
      </font>
      <border>
        <left style="thin">
          <color indexed="8"/>
        </left>
        <right style="thin">
          <color indexed="8"/>
        </right>
        <top style="thin">
          <color indexed="8"/>
        </top>
        <bottom style="thin">
          <color indexed="8"/>
        </bottom>
      </border>
    </dxf>
    <dxf>
      <font>
        <b/>
        <i val="0"/>
        <sz val="11"/>
      </font>
      <border>
        <left style="thin">
          <color indexed="8"/>
        </left>
        <right style="thin">
          <color indexed="8"/>
        </right>
        <top style="thin">
          <color indexed="8"/>
        </top>
        <bottom style="thin">
          <color indexed="8"/>
        </bottom>
      </border>
    </dxf>
    <dxf>
      <font>
        <b/>
        <i val="0"/>
      </font>
      <border>
        <left style="thin"/>
        <right style="thin"/>
        <top style="thin"/>
        <bottom style="thin"/>
      </border>
    </dxf>
    <dxf>
      <font>
        <b/>
        <i val="0"/>
      </font>
      <border>
        <left style="thin">
          <color rgb="FF000000"/>
        </left>
        <right style="thin">
          <color rgb="FF000000"/>
        </right>
        <top style="thin"/>
        <bottom style="thin">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19050</xdr:rowOff>
    </xdr:from>
    <xdr:to>
      <xdr:col>2</xdr:col>
      <xdr:colOff>9525</xdr:colOff>
      <xdr:row>9</xdr:row>
      <xdr:rowOff>0</xdr:rowOff>
    </xdr:to>
    <xdr:sp>
      <xdr:nvSpPr>
        <xdr:cNvPr id="1" name="Line 1"/>
        <xdr:cNvSpPr>
          <a:spLocks/>
        </xdr:cNvSpPr>
      </xdr:nvSpPr>
      <xdr:spPr>
        <a:xfrm>
          <a:off x="38100" y="1590675"/>
          <a:ext cx="16764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200"/>
  <sheetViews>
    <sheetView showGridLines="0" tabSelected="1" view="pageBreakPreview" zoomScaleSheetLayoutView="100" zoomScalePageLayoutView="0" workbookViewId="0" topLeftCell="A1">
      <selection activeCell="O5" sqref="O5:X5"/>
    </sheetView>
  </sheetViews>
  <sheetFormatPr defaultColWidth="9.00390625" defaultRowHeight="13.5"/>
  <cols>
    <col min="1" max="1" width="13.625" style="11" customWidth="1"/>
    <col min="2" max="2" width="6.125" style="11" customWidth="1"/>
    <col min="3" max="3" width="1.875" style="11" customWidth="1"/>
    <col min="4" max="4" width="8.625" style="11" customWidth="1"/>
    <col min="5" max="5" width="1.37890625" style="11" customWidth="1"/>
    <col min="6" max="6" width="3.375" style="11" customWidth="1"/>
    <col min="7" max="8" width="1.875" style="11" customWidth="1"/>
    <col min="9" max="9" width="5.25390625" style="11" bestFit="1" customWidth="1"/>
    <col min="10" max="10" width="1.4921875" style="11" customWidth="1"/>
    <col min="11" max="11" width="8.625" style="11" customWidth="1"/>
    <col min="12" max="13" width="1.875" style="11" customWidth="1"/>
    <col min="14" max="14" width="8.625" style="11" customWidth="1"/>
    <col min="15" max="15" width="1.4921875" style="11" customWidth="1"/>
    <col min="16" max="16" width="3.375" style="11" customWidth="1"/>
    <col min="17" max="18" width="1.875" style="11" customWidth="1"/>
    <col min="19" max="19" width="5.00390625" style="11" bestFit="1" customWidth="1"/>
    <col min="20" max="20" width="1.4921875" style="11" customWidth="1"/>
    <col min="21" max="22" width="2.625" style="11" customWidth="1"/>
    <col min="23" max="23" width="3.375" style="11" customWidth="1"/>
    <col min="24" max="24" width="3.75390625" style="11" customWidth="1"/>
    <col min="25" max="25" width="9.00390625" style="11" customWidth="1"/>
    <col min="26" max="29" width="14.875" style="11" customWidth="1"/>
    <col min="30" max="16384" width="9.00390625" style="11" customWidth="1"/>
  </cols>
  <sheetData>
    <row r="1" spans="1:24" ht="20.25" customHeight="1" thickBot="1">
      <c r="A1" s="10" t="s">
        <v>150</v>
      </c>
      <c r="B1" s="10"/>
      <c r="C1" s="10"/>
      <c r="D1" s="291" t="s">
        <v>86</v>
      </c>
      <c r="E1" s="292"/>
      <c r="F1" s="292"/>
      <c r="G1" s="292"/>
      <c r="H1" s="292"/>
      <c r="I1" s="292"/>
      <c r="J1" s="292"/>
      <c r="K1" s="292"/>
      <c r="L1" s="292"/>
      <c r="M1" s="292"/>
      <c r="N1" s="292"/>
      <c r="O1" s="292"/>
      <c r="P1" s="292"/>
      <c r="Q1" s="293"/>
      <c r="R1" s="10"/>
      <c r="S1" s="10"/>
      <c r="T1" s="10"/>
      <c r="U1" s="10"/>
      <c r="V1" s="10"/>
      <c r="W1" s="10"/>
      <c r="X1" s="10"/>
    </row>
    <row r="2" spans="1:24" ht="5.25" customHeight="1" thickBot="1">
      <c r="A2" s="10"/>
      <c r="B2" s="10"/>
      <c r="C2" s="10"/>
      <c r="D2" s="12"/>
      <c r="E2" s="12"/>
      <c r="F2" s="12"/>
      <c r="G2" s="12"/>
      <c r="H2" s="12"/>
      <c r="I2" s="12"/>
      <c r="J2" s="12"/>
      <c r="K2" s="12"/>
      <c r="L2" s="12"/>
      <c r="M2" s="12"/>
      <c r="N2" s="12"/>
      <c r="O2" s="12"/>
      <c r="P2" s="12"/>
      <c r="Q2" s="12"/>
      <c r="R2" s="10"/>
      <c r="S2" s="10"/>
      <c r="T2" s="10"/>
      <c r="U2" s="10"/>
      <c r="V2" s="10"/>
      <c r="W2" s="10"/>
      <c r="X2" s="10"/>
    </row>
    <row r="3" spans="1:26" ht="18.75" customHeight="1" thickBot="1">
      <c r="A3" s="10"/>
      <c r="B3" s="10"/>
      <c r="C3" s="10"/>
      <c r="D3" s="12"/>
      <c r="E3" s="12"/>
      <c r="F3" s="12"/>
      <c r="G3" s="12"/>
      <c r="H3" s="12"/>
      <c r="I3" s="12"/>
      <c r="J3" s="12"/>
      <c r="K3" s="12"/>
      <c r="L3" s="12"/>
      <c r="M3" s="12"/>
      <c r="N3" s="294" t="s">
        <v>27</v>
      </c>
      <c r="O3" s="295"/>
      <c r="P3" s="295"/>
      <c r="Q3" s="296"/>
      <c r="R3" s="297"/>
      <c r="S3" s="297"/>
      <c r="T3" s="297"/>
      <c r="U3" s="297"/>
      <c r="V3" s="297"/>
      <c r="W3" s="297"/>
      <c r="X3" s="298"/>
      <c r="Z3" s="13"/>
    </row>
    <row r="4" spans="1:24" ht="6" customHeight="1" thickBot="1">
      <c r="A4" s="10"/>
      <c r="B4" s="10"/>
      <c r="C4" s="10"/>
      <c r="D4" s="10"/>
      <c r="E4" s="10"/>
      <c r="F4" s="10"/>
      <c r="G4" s="10"/>
      <c r="H4" s="10"/>
      <c r="I4" s="10"/>
      <c r="J4" s="10"/>
      <c r="K4" s="10"/>
      <c r="L4" s="10"/>
      <c r="M4" s="10"/>
      <c r="N4" s="10"/>
      <c r="O4" s="10"/>
      <c r="P4" s="10"/>
      <c r="Q4" s="10"/>
      <c r="R4" s="10"/>
      <c r="S4" s="10"/>
      <c r="T4" s="10"/>
      <c r="U4" s="10"/>
      <c r="V4" s="10"/>
      <c r="W4" s="10"/>
      <c r="X4" s="10"/>
    </row>
    <row r="5" spans="1:24" ht="18.75" customHeight="1">
      <c r="A5" s="8" t="s">
        <v>28</v>
      </c>
      <c r="B5" s="217"/>
      <c r="C5" s="218"/>
      <c r="D5" s="223" t="s">
        <v>127</v>
      </c>
      <c r="E5" s="220"/>
      <c r="F5" s="220"/>
      <c r="G5" s="220"/>
      <c r="H5" s="220"/>
      <c r="I5" s="220"/>
      <c r="J5" s="224"/>
      <c r="K5" s="217" t="s">
        <v>148</v>
      </c>
      <c r="L5" s="222"/>
      <c r="M5" s="222"/>
      <c r="N5" s="218"/>
      <c r="O5" s="219"/>
      <c r="P5" s="220"/>
      <c r="Q5" s="220"/>
      <c r="R5" s="220"/>
      <c r="S5" s="220"/>
      <c r="T5" s="220"/>
      <c r="U5" s="220"/>
      <c r="V5" s="220"/>
      <c r="W5" s="220"/>
      <c r="X5" s="221"/>
    </row>
    <row r="6" spans="1:24" ht="18.75" customHeight="1">
      <c r="A6" s="9" t="s">
        <v>87</v>
      </c>
      <c r="B6" s="185"/>
      <c r="C6" s="186"/>
      <c r="D6" s="186"/>
      <c r="E6" s="186"/>
      <c r="F6" s="186"/>
      <c r="G6" s="186"/>
      <c r="H6" s="186"/>
      <c r="I6" s="186"/>
      <c r="J6" s="230"/>
      <c r="K6" s="231" t="s">
        <v>84</v>
      </c>
      <c r="L6" s="232"/>
      <c r="M6" s="232"/>
      <c r="N6" s="180"/>
      <c r="O6" s="181"/>
      <c r="P6" s="182"/>
      <c r="Q6" s="182"/>
      <c r="R6" s="182"/>
      <c r="S6" s="182"/>
      <c r="T6" s="182"/>
      <c r="U6" s="182"/>
      <c r="V6" s="182"/>
      <c r="W6" s="182"/>
      <c r="X6" s="184"/>
    </row>
    <row r="7" spans="1:24" ht="18.75" customHeight="1">
      <c r="A7" s="9" t="s">
        <v>29</v>
      </c>
      <c r="B7" s="185"/>
      <c r="C7" s="186"/>
      <c r="D7" s="186"/>
      <c r="E7" s="186"/>
      <c r="F7" s="186"/>
      <c r="G7" s="186"/>
      <c r="H7" s="186"/>
      <c r="I7" s="186"/>
      <c r="J7" s="186"/>
      <c r="K7" s="186"/>
      <c r="L7" s="186"/>
      <c r="M7" s="186"/>
      <c r="N7" s="186"/>
      <c r="O7" s="186"/>
      <c r="P7" s="186"/>
      <c r="Q7" s="186"/>
      <c r="R7" s="186"/>
      <c r="S7" s="186"/>
      <c r="T7" s="186"/>
      <c r="U7" s="186"/>
      <c r="V7" s="186"/>
      <c r="W7" s="186"/>
      <c r="X7" s="187"/>
    </row>
    <row r="8" spans="1:24" ht="18.75" customHeight="1">
      <c r="A8" s="9" t="s">
        <v>30</v>
      </c>
      <c r="B8" s="185"/>
      <c r="C8" s="186"/>
      <c r="D8" s="186"/>
      <c r="E8" s="186"/>
      <c r="F8" s="186"/>
      <c r="G8" s="186"/>
      <c r="H8" s="186"/>
      <c r="I8" s="186"/>
      <c r="J8" s="186"/>
      <c r="K8" s="186"/>
      <c r="L8" s="186"/>
      <c r="M8" s="186"/>
      <c r="N8" s="186"/>
      <c r="O8" s="186"/>
      <c r="P8" s="186"/>
      <c r="Q8" s="186"/>
      <c r="R8" s="186"/>
      <c r="S8" s="186"/>
      <c r="T8" s="186"/>
      <c r="U8" s="186"/>
      <c r="V8" s="186"/>
      <c r="W8" s="186"/>
      <c r="X8" s="187"/>
    </row>
    <row r="9" spans="1:24" ht="15.75" customHeight="1">
      <c r="A9" s="194" t="s">
        <v>31</v>
      </c>
      <c r="B9" s="196"/>
      <c r="C9" s="197"/>
      <c r="D9" s="197"/>
      <c r="E9" s="197"/>
      <c r="F9" s="197"/>
      <c r="G9" s="197"/>
      <c r="H9" s="197"/>
      <c r="I9" s="197"/>
      <c r="J9" s="197"/>
      <c r="K9" s="197"/>
      <c r="L9" s="197"/>
      <c r="M9" s="197"/>
      <c r="N9" s="198"/>
      <c r="O9" s="211" t="s">
        <v>85</v>
      </c>
      <c r="P9" s="212"/>
      <c r="Q9" s="213"/>
      <c r="R9" s="233"/>
      <c r="S9" s="234"/>
      <c r="T9" s="234"/>
      <c r="U9" s="234"/>
      <c r="V9" s="234"/>
      <c r="W9" s="234"/>
      <c r="X9" s="235"/>
    </row>
    <row r="10" spans="1:24" ht="15.75" customHeight="1" thickBot="1">
      <c r="A10" s="195"/>
      <c r="B10" s="199"/>
      <c r="C10" s="200"/>
      <c r="D10" s="200"/>
      <c r="E10" s="200"/>
      <c r="F10" s="200"/>
      <c r="G10" s="200"/>
      <c r="H10" s="200"/>
      <c r="I10" s="200"/>
      <c r="J10" s="200"/>
      <c r="K10" s="200"/>
      <c r="L10" s="200"/>
      <c r="M10" s="200"/>
      <c r="N10" s="201"/>
      <c r="O10" s="214"/>
      <c r="P10" s="215"/>
      <c r="Q10" s="216"/>
      <c r="R10" s="236"/>
      <c r="S10" s="237"/>
      <c r="T10" s="237"/>
      <c r="U10" s="237"/>
      <c r="V10" s="237"/>
      <c r="W10" s="237"/>
      <c r="X10" s="238"/>
    </row>
    <row r="11" spans="1:24" ht="6.75" customHeight="1" thickBot="1">
      <c r="A11" s="14"/>
      <c r="B11" s="15"/>
      <c r="C11" s="15"/>
      <c r="D11" s="15"/>
      <c r="E11" s="15"/>
      <c r="F11" s="15"/>
      <c r="G11" s="15"/>
      <c r="H11" s="15"/>
      <c r="I11" s="15"/>
      <c r="J11" s="15"/>
      <c r="K11" s="15"/>
      <c r="L11" s="15"/>
      <c r="M11" s="15"/>
      <c r="N11" s="15"/>
      <c r="O11" s="15"/>
      <c r="P11" s="15"/>
      <c r="Q11" s="15"/>
      <c r="R11" s="15"/>
      <c r="S11" s="15"/>
      <c r="T11" s="15"/>
      <c r="U11" s="15"/>
      <c r="V11" s="15"/>
      <c r="W11" s="15"/>
      <c r="X11" s="15"/>
    </row>
    <row r="12" spans="1:24" ht="15.75" customHeight="1">
      <c r="A12" s="225" t="s">
        <v>48</v>
      </c>
      <c r="B12" s="218"/>
      <c r="C12" s="217" t="s">
        <v>32</v>
      </c>
      <c r="D12" s="222"/>
      <c r="E12" s="222"/>
      <c r="F12" s="222"/>
      <c r="G12" s="222"/>
      <c r="H12" s="222"/>
      <c r="I12" s="222"/>
      <c r="J12" s="222"/>
      <c r="K12" s="222"/>
      <c r="L12" s="222"/>
      <c r="M12" s="222"/>
      <c r="N12" s="222"/>
      <c r="O12" s="222"/>
      <c r="P12" s="222"/>
      <c r="Q12" s="222"/>
      <c r="R12" s="222"/>
      <c r="S12" s="222"/>
      <c r="T12" s="222"/>
      <c r="U12" s="222"/>
      <c r="V12" s="222"/>
      <c r="W12" s="222"/>
      <c r="X12" s="229"/>
    </row>
    <row r="13" spans="1:24" ht="39" customHeight="1">
      <c r="A13" s="188" t="s">
        <v>37</v>
      </c>
      <c r="B13" s="226"/>
      <c r="C13" s="202"/>
      <c r="D13" s="203"/>
      <c r="E13" s="203"/>
      <c r="F13" s="203"/>
      <c r="G13" s="203"/>
      <c r="H13" s="203"/>
      <c r="I13" s="203"/>
      <c r="J13" s="203"/>
      <c r="K13" s="203"/>
      <c r="L13" s="203"/>
      <c r="M13" s="203"/>
      <c r="N13" s="203"/>
      <c r="O13" s="203"/>
      <c r="P13" s="203"/>
      <c r="Q13" s="203"/>
      <c r="R13" s="203"/>
      <c r="S13" s="203"/>
      <c r="T13" s="203"/>
      <c r="U13" s="203"/>
      <c r="V13" s="203"/>
      <c r="W13" s="203"/>
      <c r="X13" s="204"/>
    </row>
    <row r="14" spans="1:24" ht="24.75" customHeight="1">
      <c r="A14" s="227"/>
      <c r="B14" s="228"/>
      <c r="C14" s="205"/>
      <c r="D14" s="206"/>
      <c r="E14" s="206"/>
      <c r="F14" s="206"/>
      <c r="G14" s="206"/>
      <c r="H14" s="206"/>
      <c r="I14" s="206"/>
      <c r="J14" s="206"/>
      <c r="K14" s="206"/>
      <c r="L14" s="206"/>
      <c r="M14" s="206"/>
      <c r="N14" s="206"/>
      <c r="O14" s="206"/>
      <c r="P14" s="206"/>
      <c r="Q14" s="206"/>
      <c r="R14" s="206"/>
      <c r="S14" s="206"/>
      <c r="T14" s="206"/>
      <c r="U14" s="206"/>
      <c r="V14" s="206"/>
      <c r="W14" s="206"/>
      <c r="X14" s="207"/>
    </row>
    <row r="15" spans="1:24" ht="27" customHeight="1">
      <c r="A15" s="227"/>
      <c r="B15" s="228"/>
      <c r="C15" s="208"/>
      <c r="D15" s="209"/>
      <c r="E15" s="209"/>
      <c r="F15" s="209"/>
      <c r="G15" s="209"/>
      <c r="H15" s="209"/>
      <c r="I15" s="209"/>
      <c r="J15" s="209"/>
      <c r="K15" s="209"/>
      <c r="L15" s="209"/>
      <c r="M15" s="209"/>
      <c r="N15" s="209"/>
      <c r="O15" s="209"/>
      <c r="P15" s="209"/>
      <c r="Q15" s="209"/>
      <c r="R15" s="209"/>
      <c r="S15" s="209"/>
      <c r="T15" s="209"/>
      <c r="U15" s="209"/>
      <c r="V15" s="209"/>
      <c r="W15" s="209"/>
      <c r="X15" s="210"/>
    </row>
    <row r="16" spans="1:24" ht="30.75" customHeight="1">
      <c r="A16" s="188" t="s">
        <v>38</v>
      </c>
      <c r="B16" s="189"/>
      <c r="C16" s="196"/>
      <c r="D16" s="299"/>
      <c r="E16" s="299"/>
      <c r="F16" s="299"/>
      <c r="G16" s="299"/>
      <c r="H16" s="299"/>
      <c r="I16" s="299"/>
      <c r="J16" s="299"/>
      <c r="K16" s="299"/>
      <c r="L16" s="299"/>
      <c r="M16" s="299"/>
      <c r="N16" s="299"/>
      <c r="O16" s="299"/>
      <c r="P16" s="299"/>
      <c r="Q16" s="299"/>
      <c r="R16" s="299"/>
      <c r="S16" s="299"/>
      <c r="T16" s="299"/>
      <c r="U16" s="299"/>
      <c r="V16" s="299"/>
      <c r="W16" s="299"/>
      <c r="X16" s="300"/>
    </row>
    <row r="17" spans="1:24" ht="18" customHeight="1">
      <c r="A17" s="190"/>
      <c r="B17" s="191"/>
      <c r="C17" s="301"/>
      <c r="D17" s="302"/>
      <c r="E17" s="302"/>
      <c r="F17" s="302"/>
      <c r="G17" s="302"/>
      <c r="H17" s="302"/>
      <c r="I17" s="302"/>
      <c r="J17" s="302"/>
      <c r="K17" s="302"/>
      <c r="L17" s="302"/>
      <c r="M17" s="302"/>
      <c r="N17" s="302"/>
      <c r="O17" s="302"/>
      <c r="P17" s="302"/>
      <c r="Q17" s="302"/>
      <c r="R17" s="302"/>
      <c r="S17" s="302"/>
      <c r="T17" s="302"/>
      <c r="U17" s="302"/>
      <c r="V17" s="302"/>
      <c r="W17" s="302"/>
      <c r="X17" s="303"/>
    </row>
    <row r="18" spans="1:24" ht="18" customHeight="1">
      <c r="A18" s="190"/>
      <c r="B18" s="191"/>
      <c r="C18" s="301"/>
      <c r="D18" s="302"/>
      <c r="E18" s="302"/>
      <c r="F18" s="302"/>
      <c r="G18" s="302"/>
      <c r="H18" s="302"/>
      <c r="I18" s="302"/>
      <c r="J18" s="302"/>
      <c r="K18" s="302"/>
      <c r="L18" s="302"/>
      <c r="M18" s="302"/>
      <c r="N18" s="302"/>
      <c r="O18" s="302"/>
      <c r="P18" s="302"/>
      <c r="Q18" s="302"/>
      <c r="R18" s="302"/>
      <c r="S18" s="302"/>
      <c r="T18" s="302"/>
      <c r="U18" s="302"/>
      <c r="V18" s="302"/>
      <c r="W18" s="302"/>
      <c r="X18" s="303"/>
    </row>
    <row r="19" spans="1:24" ht="52.5" customHeight="1">
      <c r="A19" s="192"/>
      <c r="B19" s="193"/>
      <c r="C19" s="304"/>
      <c r="D19" s="305"/>
      <c r="E19" s="305"/>
      <c r="F19" s="305"/>
      <c r="G19" s="305"/>
      <c r="H19" s="305"/>
      <c r="I19" s="305"/>
      <c r="J19" s="305"/>
      <c r="K19" s="305"/>
      <c r="L19" s="305"/>
      <c r="M19" s="305"/>
      <c r="N19" s="305"/>
      <c r="O19" s="305"/>
      <c r="P19" s="305"/>
      <c r="Q19" s="305"/>
      <c r="R19" s="305"/>
      <c r="S19" s="305"/>
      <c r="T19" s="305"/>
      <c r="U19" s="305"/>
      <c r="V19" s="305"/>
      <c r="W19" s="305"/>
      <c r="X19" s="306"/>
    </row>
    <row r="20" spans="1:24" ht="15.75" customHeight="1">
      <c r="A20" s="188" t="s">
        <v>40</v>
      </c>
      <c r="B20" s="189"/>
      <c r="C20" s="196"/>
      <c r="D20" s="197"/>
      <c r="E20" s="197"/>
      <c r="F20" s="197"/>
      <c r="G20" s="197"/>
      <c r="H20" s="197"/>
      <c r="I20" s="197"/>
      <c r="J20" s="197"/>
      <c r="K20" s="197"/>
      <c r="L20" s="197"/>
      <c r="M20" s="197"/>
      <c r="N20" s="197"/>
      <c r="O20" s="197"/>
      <c r="P20" s="197"/>
      <c r="Q20" s="197"/>
      <c r="R20" s="197"/>
      <c r="S20" s="197"/>
      <c r="T20" s="197"/>
      <c r="U20" s="197"/>
      <c r="V20" s="197"/>
      <c r="W20" s="197"/>
      <c r="X20" s="307"/>
    </row>
    <row r="21" spans="1:24" ht="15.75" customHeight="1">
      <c r="A21" s="190"/>
      <c r="B21" s="191"/>
      <c r="C21" s="308"/>
      <c r="D21" s="309"/>
      <c r="E21" s="309"/>
      <c r="F21" s="309"/>
      <c r="G21" s="309"/>
      <c r="H21" s="309"/>
      <c r="I21" s="309"/>
      <c r="J21" s="309"/>
      <c r="K21" s="309"/>
      <c r="L21" s="309"/>
      <c r="M21" s="309"/>
      <c r="N21" s="309"/>
      <c r="O21" s="309"/>
      <c r="P21" s="309"/>
      <c r="Q21" s="309"/>
      <c r="R21" s="309"/>
      <c r="S21" s="309"/>
      <c r="T21" s="309"/>
      <c r="U21" s="309"/>
      <c r="V21" s="309"/>
      <c r="W21" s="309"/>
      <c r="X21" s="310"/>
    </row>
    <row r="22" spans="1:24" ht="15.75" customHeight="1">
      <c r="A22" s="190"/>
      <c r="B22" s="191"/>
      <c r="C22" s="311"/>
      <c r="D22" s="312"/>
      <c r="E22" s="312"/>
      <c r="F22" s="312"/>
      <c r="G22" s="312"/>
      <c r="H22" s="312"/>
      <c r="I22" s="312"/>
      <c r="J22" s="312"/>
      <c r="K22" s="312"/>
      <c r="L22" s="312"/>
      <c r="M22" s="312"/>
      <c r="N22" s="312"/>
      <c r="O22" s="312"/>
      <c r="P22" s="312"/>
      <c r="Q22" s="312"/>
      <c r="R22" s="312"/>
      <c r="S22" s="312"/>
      <c r="T22" s="312"/>
      <c r="U22" s="312"/>
      <c r="V22" s="312"/>
      <c r="W22" s="312"/>
      <c r="X22" s="313"/>
    </row>
    <row r="23" spans="1:29" ht="15.75" customHeight="1">
      <c r="A23" s="314" t="s">
        <v>39</v>
      </c>
      <c r="B23" s="315"/>
      <c r="C23" s="231" t="s">
        <v>0</v>
      </c>
      <c r="D23" s="232"/>
      <c r="E23" s="232"/>
      <c r="F23" s="232"/>
      <c r="G23" s="180"/>
      <c r="H23" s="231" t="s">
        <v>1</v>
      </c>
      <c r="I23" s="232"/>
      <c r="J23" s="232"/>
      <c r="K23" s="232"/>
      <c r="L23" s="180"/>
      <c r="M23" s="231" t="s">
        <v>2</v>
      </c>
      <c r="N23" s="232"/>
      <c r="O23" s="232"/>
      <c r="P23" s="232"/>
      <c r="Q23" s="180"/>
      <c r="R23" s="231" t="s">
        <v>3</v>
      </c>
      <c r="S23" s="232"/>
      <c r="T23" s="232"/>
      <c r="U23" s="232"/>
      <c r="V23" s="232"/>
      <c r="W23" s="232"/>
      <c r="X23" s="246"/>
      <c r="Z23" s="155"/>
      <c r="AA23" s="155"/>
      <c r="AB23" s="155"/>
      <c r="AC23" s="155"/>
    </row>
    <row r="24" spans="1:29" ht="21" customHeight="1">
      <c r="A24" s="316"/>
      <c r="B24" s="317"/>
      <c r="C24" s="17"/>
      <c r="D24" s="241"/>
      <c r="E24" s="241"/>
      <c r="F24" s="241"/>
      <c r="G24" s="6"/>
      <c r="H24" s="18"/>
      <c r="I24" s="241"/>
      <c r="J24" s="241"/>
      <c r="K24" s="241"/>
      <c r="L24" s="6"/>
      <c r="M24" s="18"/>
      <c r="N24" s="241"/>
      <c r="O24" s="241"/>
      <c r="P24" s="241"/>
      <c r="Q24" s="1"/>
      <c r="R24" s="14"/>
      <c r="S24" s="241"/>
      <c r="T24" s="241"/>
      <c r="U24" s="241"/>
      <c r="V24" s="241"/>
      <c r="W24" s="241"/>
      <c r="X24" s="19"/>
      <c r="Z24" s="156" t="s">
        <v>128</v>
      </c>
      <c r="AA24" s="156" t="s">
        <v>129</v>
      </c>
      <c r="AB24" s="156" t="s">
        <v>130</v>
      </c>
      <c r="AC24" s="156" t="s">
        <v>131</v>
      </c>
    </row>
    <row r="25" spans="1:29" ht="21" customHeight="1">
      <c r="A25" s="319"/>
      <c r="B25" s="320"/>
      <c r="C25" s="231" t="s">
        <v>33</v>
      </c>
      <c r="D25" s="232"/>
      <c r="E25" s="232"/>
      <c r="F25" s="232"/>
      <c r="G25" s="232"/>
      <c r="H25" s="232"/>
      <c r="I25" s="232"/>
      <c r="J25" s="232"/>
      <c r="K25" s="232"/>
      <c r="L25" s="180"/>
      <c r="M25" s="231" t="s">
        <v>34</v>
      </c>
      <c r="N25" s="232"/>
      <c r="O25" s="232"/>
      <c r="P25" s="232"/>
      <c r="Q25" s="232"/>
      <c r="R25" s="232"/>
      <c r="S25" s="232"/>
      <c r="T25" s="232"/>
      <c r="U25" s="232"/>
      <c r="V25" s="232"/>
      <c r="W25" s="232"/>
      <c r="X25" s="246"/>
      <c r="Z25" s="156" t="s">
        <v>132</v>
      </c>
      <c r="AA25" s="156" t="s">
        <v>133</v>
      </c>
      <c r="AB25" s="156" t="s">
        <v>134</v>
      </c>
      <c r="AC25" s="156" t="s">
        <v>135</v>
      </c>
    </row>
    <row r="26" spans="1:24" ht="21" customHeight="1">
      <c r="A26" s="249" t="s">
        <v>41</v>
      </c>
      <c r="B26" s="250"/>
      <c r="C26" s="231" t="s">
        <v>88</v>
      </c>
      <c r="D26" s="232"/>
      <c r="E26" s="180"/>
      <c r="F26" s="231" t="s">
        <v>35</v>
      </c>
      <c r="G26" s="232"/>
      <c r="H26" s="232"/>
      <c r="I26" s="180"/>
      <c r="J26" s="239" t="s">
        <v>79</v>
      </c>
      <c r="K26" s="239"/>
      <c r="L26" s="240"/>
      <c r="M26" s="231" t="s">
        <v>88</v>
      </c>
      <c r="N26" s="232"/>
      <c r="O26" s="180"/>
      <c r="P26" s="231" t="s">
        <v>35</v>
      </c>
      <c r="Q26" s="232"/>
      <c r="R26" s="232"/>
      <c r="S26" s="180"/>
      <c r="T26" s="247" t="s">
        <v>79</v>
      </c>
      <c r="U26" s="239"/>
      <c r="V26" s="239"/>
      <c r="W26" s="239"/>
      <c r="X26" s="248"/>
    </row>
    <row r="27" spans="1:24" ht="15.75" customHeight="1">
      <c r="A27" s="249" t="s">
        <v>42</v>
      </c>
      <c r="B27" s="250"/>
      <c r="C27" s="231">
        <f>IF('経費内訳明細'!B5&lt;&gt;"",'経費内訳明細'!B5,"")</f>
      </c>
      <c r="D27" s="232"/>
      <c r="E27" s="180"/>
      <c r="F27" s="242">
        <f>'経費内訳明細'!C5*'経費内訳明細'!E5*'経費内訳明細'!F5/8</f>
        <v>0</v>
      </c>
      <c r="G27" s="243"/>
      <c r="H27" s="243"/>
      <c r="I27" s="20">
        <f>'経費内訳明細'!C5*'経費内訳明細'!E5</f>
        <v>0</v>
      </c>
      <c r="J27" s="244">
        <f aca="true" t="shared" si="0" ref="J27:J32">F27/225</f>
        <v>0</v>
      </c>
      <c r="K27" s="245"/>
      <c r="L27" s="21"/>
      <c r="M27" s="231">
        <f>IF('経費内訳明細'!B42&lt;&gt;"",'経費内訳明細'!B42,"")</f>
      </c>
      <c r="N27" s="232"/>
      <c r="O27" s="180"/>
      <c r="P27" s="242">
        <f>'経費内訳明細'!C42*'経費内訳明細'!E42*'経費内訳明細'!F42/8</f>
        <v>0</v>
      </c>
      <c r="Q27" s="243"/>
      <c r="R27" s="243"/>
      <c r="S27" s="157">
        <f>'経費内訳明細'!C42*'経費内訳明細'!E42</f>
        <v>0</v>
      </c>
      <c r="T27" s="244">
        <f aca="true" t="shared" si="1" ref="T27:T32">P27/225</f>
        <v>0</v>
      </c>
      <c r="U27" s="245"/>
      <c r="V27" s="245"/>
      <c r="W27" s="245"/>
      <c r="X27" s="7"/>
    </row>
    <row r="28" spans="1:24" ht="18.75" customHeight="1">
      <c r="A28" s="251"/>
      <c r="B28" s="252"/>
      <c r="C28" s="231">
        <f>IF('経費内訳明細'!B6&lt;&gt;"",'経費内訳明細'!B6,"")</f>
      </c>
      <c r="D28" s="232"/>
      <c r="E28" s="180"/>
      <c r="F28" s="242">
        <f>'経費内訳明細'!C6*'経費内訳明細'!E6*'経費内訳明細'!F6/8</f>
        <v>0</v>
      </c>
      <c r="G28" s="243"/>
      <c r="H28" s="243"/>
      <c r="I28" s="20">
        <f>'経費内訳明細'!C6*'経費内訳明細'!E6</f>
        <v>0</v>
      </c>
      <c r="J28" s="244">
        <f t="shared" si="0"/>
        <v>0</v>
      </c>
      <c r="K28" s="245"/>
      <c r="L28" s="21"/>
      <c r="M28" s="231">
        <f>IF('経費内訳明細'!B43&lt;&gt;"",'経費内訳明細'!B43,"")</f>
      </c>
      <c r="N28" s="232"/>
      <c r="O28" s="180"/>
      <c r="P28" s="242">
        <f>'経費内訳明細'!C43*'経費内訳明細'!E43*'経費内訳明細'!F43/8</f>
        <v>0</v>
      </c>
      <c r="Q28" s="243"/>
      <c r="R28" s="243"/>
      <c r="S28" s="157">
        <f>'経費内訳明細'!C43*'経費内訳明細'!E43</f>
        <v>0</v>
      </c>
      <c r="T28" s="244">
        <f t="shared" si="1"/>
        <v>0</v>
      </c>
      <c r="U28" s="245"/>
      <c r="V28" s="245"/>
      <c r="W28" s="245"/>
      <c r="X28" s="7"/>
    </row>
    <row r="29" spans="1:24" ht="18.75" customHeight="1">
      <c r="A29" s="253" t="s">
        <v>91</v>
      </c>
      <c r="B29" s="254"/>
      <c r="C29" s="231">
        <f>IF('経費内訳明細'!B7&lt;&gt;"",'経費内訳明細'!B7,"")</f>
      </c>
      <c r="D29" s="232"/>
      <c r="E29" s="180"/>
      <c r="F29" s="242">
        <f>'経費内訳明細'!C7*'経費内訳明細'!E7*'経費内訳明細'!F7/8</f>
        <v>0</v>
      </c>
      <c r="G29" s="243"/>
      <c r="H29" s="243"/>
      <c r="I29" s="20">
        <f>'経費内訳明細'!C7*'経費内訳明細'!E7</f>
        <v>0</v>
      </c>
      <c r="J29" s="244">
        <f t="shared" si="0"/>
        <v>0</v>
      </c>
      <c r="K29" s="245"/>
      <c r="L29" s="21"/>
      <c r="M29" s="231">
        <f>IF('経費内訳明細'!B44&lt;&gt;"",'経費内訳明細'!B44,"")</f>
      </c>
      <c r="N29" s="232"/>
      <c r="O29" s="180"/>
      <c r="P29" s="242">
        <f>'経費内訳明細'!C44*'経費内訳明細'!E44*'経費内訳明細'!F44/8</f>
        <v>0</v>
      </c>
      <c r="Q29" s="243"/>
      <c r="R29" s="243"/>
      <c r="S29" s="157">
        <f>'経費内訳明細'!C44*'経費内訳明細'!E44</f>
        <v>0</v>
      </c>
      <c r="T29" s="244">
        <f t="shared" si="1"/>
        <v>0</v>
      </c>
      <c r="U29" s="245"/>
      <c r="V29" s="245"/>
      <c r="W29" s="245"/>
      <c r="X29" s="7"/>
    </row>
    <row r="30" spans="1:24" ht="18.75" customHeight="1">
      <c r="A30" s="253"/>
      <c r="B30" s="254"/>
      <c r="C30" s="231">
        <f>IF('経費内訳明細'!B8&lt;&gt;"",'経費内訳明細'!B8,"")</f>
      </c>
      <c r="D30" s="232"/>
      <c r="E30" s="180"/>
      <c r="F30" s="242">
        <f>'経費内訳明細'!C8*'経費内訳明細'!E8*'経費内訳明細'!F8/8</f>
        <v>0</v>
      </c>
      <c r="G30" s="243"/>
      <c r="H30" s="243"/>
      <c r="I30" s="20">
        <f>'経費内訳明細'!C8*'経費内訳明細'!E8</f>
        <v>0</v>
      </c>
      <c r="J30" s="244">
        <f t="shared" si="0"/>
        <v>0</v>
      </c>
      <c r="K30" s="245"/>
      <c r="L30" s="21"/>
      <c r="M30" s="231">
        <f>IF('経費内訳明細'!B45&lt;&gt;"",'経費内訳明細'!B45,"")</f>
      </c>
      <c r="N30" s="232"/>
      <c r="O30" s="180"/>
      <c r="P30" s="242">
        <f>'経費内訳明細'!C45*'経費内訳明細'!E45*'経費内訳明細'!F45/8</f>
        <v>0</v>
      </c>
      <c r="Q30" s="243"/>
      <c r="R30" s="243"/>
      <c r="S30" s="157">
        <f>'経費内訳明細'!C45*'経費内訳明細'!E45</f>
        <v>0</v>
      </c>
      <c r="T30" s="244">
        <f t="shared" si="1"/>
        <v>0</v>
      </c>
      <c r="U30" s="245"/>
      <c r="V30" s="245"/>
      <c r="W30" s="245"/>
      <c r="X30" s="7"/>
    </row>
    <row r="31" spans="1:24" ht="18.75" customHeight="1">
      <c r="A31" s="253"/>
      <c r="B31" s="254"/>
      <c r="C31" s="231">
        <f>IF('経費内訳明細'!B9&lt;&gt;"",'経費内訳明細'!B9,"")</f>
      </c>
      <c r="D31" s="232"/>
      <c r="E31" s="180"/>
      <c r="F31" s="242">
        <f>'経費内訳明細'!C9*'経費内訳明細'!E9*'経費内訳明細'!F9/8</f>
        <v>0</v>
      </c>
      <c r="G31" s="243"/>
      <c r="H31" s="243"/>
      <c r="I31" s="20">
        <f>'経費内訳明細'!C9*'経費内訳明細'!E9</f>
        <v>0</v>
      </c>
      <c r="J31" s="244">
        <f t="shared" si="0"/>
        <v>0</v>
      </c>
      <c r="K31" s="245"/>
      <c r="L31" s="21"/>
      <c r="M31" s="231">
        <f>IF('経費内訳明細'!B46&lt;&gt;"",'経費内訳明細'!B46,"")</f>
      </c>
      <c r="N31" s="232"/>
      <c r="O31" s="180"/>
      <c r="P31" s="242">
        <f>'経費内訳明細'!C46*'経費内訳明細'!E46*'経費内訳明細'!F46/8</f>
        <v>0</v>
      </c>
      <c r="Q31" s="243"/>
      <c r="R31" s="243"/>
      <c r="S31" s="157">
        <f>'経費内訳明細'!C46*'経費内訳明細'!E46</f>
        <v>0</v>
      </c>
      <c r="T31" s="244">
        <f t="shared" si="1"/>
        <v>0</v>
      </c>
      <c r="U31" s="245"/>
      <c r="V31" s="245"/>
      <c r="W31" s="245"/>
      <c r="X31" s="7"/>
    </row>
    <row r="32" spans="1:24" ht="18.75" customHeight="1">
      <c r="A32" s="255"/>
      <c r="B32" s="256"/>
      <c r="C32" s="231" t="s">
        <v>12</v>
      </c>
      <c r="D32" s="232"/>
      <c r="E32" s="180"/>
      <c r="F32" s="242">
        <f>SUM(F27:H31)</f>
        <v>0</v>
      </c>
      <c r="G32" s="243"/>
      <c r="H32" s="243"/>
      <c r="I32" s="2">
        <f>SUM(I27:I31)</f>
        <v>0</v>
      </c>
      <c r="J32" s="244">
        <f t="shared" si="0"/>
        <v>0</v>
      </c>
      <c r="K32" s="245"/>
      <c r="L32" s="5"/>
      <c r="M32" s="231" t="s">
        <v>12</v>
      </c>
      <c r="N32" s="232"/>
      <c r="O32" s="180"/>
      <c r="P32" s="242">
        <f>SUM(P27:R31)</f>
        <v>0</v>
      </c>
      <c r="Q32" s="243"/>
      <c r="R32" s="243"/>
      <c r="S32" s="158">
        <f>SUM(S27:S31)</f>
        <v>0</v>
      </c>
      <c r="T32" s="244">
        <f t="shared" si="1"/>
        <v>0</v>
      </c>
      <c r="U32" s="245"/>
      <c r="V32" s="245"/>
      <c r="W32" s="245"/>
      <c r="X32" s="7"/>
    </row>
    <row r="33" spans="1:24" ht="18.75" customHeight="1">
      <c r="A33" s="286" t="s">
        <v>36</v>
      </c>
      <c r="B33" s="287"/>
      <c r="C33" s="318"/>
      <c r="D33" s="182"/>
      <c r="E33" s="182"/>
      <c r="F33" s="182"/>
      <c r="G33" s="182"/>
      <c r="H33" s="182"/>
      <c r="I33" s="182"/>
      <c r="J33" s="182"/>
      <c r="K33" s="182"/>
      <c r="L33" s="183"/>
      <c r="M33" s="318"/>
      <c r="N33" s="182"/>
      <c r="O33" s="182"/>
      <c r="P33" s="182"/>
      <c r="Q33" s="182"/>
      <c r="R33" s="182"/>
      <c r="S33" s="182"/>
      <c r="T33" s="182"/>
      <c r="U33" s="182"/>
      <c r="V33" s="182"/>
      <c r="W33" s="182"/>
      <c r="X33" s="184"/>
    </row>
    <row r="34" spans="1:26" ht="18.75" customHeight="1">
      <c r="A34" s="286" t="s">
        <v>43</v>
      </c>
      <c r="B34" s="287"/>
      <c r="C34" s="181"/>
      <c r="D34" s="182"/>
      <c r="E34" s="182"/>
      <c r="F34" s="182"/>
      <c r="G34" s="183"/>
      <c r="H34" s="181"/>
      <c r="I34" s="182"/>
      <c r="J34" s="182"/>
      <c r="K34" s="182"/>
      <c r="L34" s="183"/>
      <c r="M34" s="181"/>
      <c r="N34" s="182"/>
      <c r="O34" s="182"/>
      <c r="P34" s="182"/>
      <c r="Q34" s="183"/>
      <c r="R34" s="181"/>
      <c r="S34" s="182"/>
      <c r="T34" s="182"/>
      <c r="U34" s="182"/>
      <c r="V34" s="182"/>
      <c r="W34" s="182"/>
      <c r="X34" s="184"/>
      <c r="Z34" s="16" t="s">
        <v>4</v>
      </c>
    </row>
    <row r="35" spans="1:26" ht="18.75" customHeight="1">
      <c r="A35" s="288" t="s">
        <v>80</v>
      </c>
      <c r="B35" s="273"/>
      <c r="C35" s="259" t="s">
        <v>44</v>
      </c>
      <c r="D35" s="260"/>
      <c r="E35" s="260"/>
      <c r="F35" s="260"/>
      <c r="G35" s="260"/>
      <c r="H35" s="260"/>
      <c r="I35" s="260"/>
      <c r="J35" s="260"/>
      <c r="K35" s="260"/>
      <c r="L35" s="273"/>
      <c r="M35" s="259" t="s">
        <v>26</v>
      </c>
      <c r="N35" s="260"/>
      <c r="O35" s="260"/>
      <c r="P35" s="260"/>
      <c r="Q35" s="270">
        <f>ROUND('経費内訳明細'!H68,-3)</f>
        <v>0</v>
      </c>
      <c r="R35" s="270"/>
      <c r="S35" s="270"/>
      <c r="T35" s="270"/>
      <c r="U35" s="270"/>
      <c r="V35" s="267" t="e">
        <f>Q35/K38</f>
        <v>#DIV/0!</v>
      </c>
      <c r="W35" s="267"/>
      <c r="X35" s="268"/>
      <c r="Z35" s="16" t="s">
        <v>92</v>
      </c>
    </row>
    <row r="36" spans="1:26" ht="18.75" customHeight="1">
      <c r="A36" s="278" t="s">
        <v>46</v>
      </c>
      <c r="B36" s="279"/>
      <c r="C36" s="275">
        <f>ROUND('経費内訳明細'!H35,-3)</f>
        <v>0</v>
      </c>
      <c r="D36" s="276"/>
      <c r="E36" s="276"/>
      <c r="F36" s="276"/>
      <c r="G36" s="276"/>
      <c r="H36" s="276"/>
      <c r="I36" s="277" t="e">
        <f>C36/K38</f>
        <v>#DIV/0!</v>
      </c>
      <c r="J36" s="277"/>
      <c r="K36" s="277"/>
      <c r="L36" s="1"/>
      <c r="M36" s="265" t="s">
        <v>147</v>
      </c>
      <c r="N36" s="266"/>
      <c r="O36" s="266"/>
      <c r="P36" s="266"/>
      <c r="Q36" s="269">
        <f>ROUND('経費内訳明細'!H120,-3)</f>
        <v>0</v>
      </c>
      <c r="R36" s="269"/>
      <c r="S36" s="269"/>
      <c r="T36" s="269"/>
      <c r="U36" s="269"/>
      <c r="V36" s="271" t="e">
        <f>Q36/K38</f>
        <v>#DIV/0!</v>
      </c>
      <c r="W36" s="271"/>
      <c r="X36" s="272"/>
      <c r="Z36" s="16" t="s">
        <v>6</v>
      </c>
    </row>
    <row r="37" spans="1:24" ht="18.75" customHeight="1">
      <c r="A37" s="278" t="s">
        <v>47</v>
      </c>
      <c r="B37" s="279"/>
      <c r="C37" s="261"/>
      <c r="D37" s="262"/>
      <c r="E37" s="262"/>
      <c r="F37" s="262"/>
      <c r="G37" s="262"/>
      <c r="H37" s="262"/>
      <c r="I37" s="262"/>
      <c r="J37" s="262"/>
      <c r="K37" s="262"/>
      <c r="L37" s="250"/>
      <c r="M37" s="263" t="s">
        <v>12</v>
      </c>
      <c r="N37" s="264"/>
      <c r="O37" s="264"/>
      <c r="P37" s="264"/>
      <c r="Q37" s="269">
        <f>Q35+Q36</f>
        <v>0</v>
      </c>
      <c r="R37" s="269"/>
      <c r="S37" s="269"/>
      <c r="T37" s="269"/>
      <c r="U37" s="269"/>
      <c r="V37" s="271" t="e">
        <f>Q37/K38</f>
        <v>#DIV/0!</v>
      </c>
      <c r="W37" s="271"/>
      <c r="X37" s="272"/>
    </row>
    <row r="38" spans="1:24" ht="18.75" customHeight="1">
      <c r="A38" s="289"/>
      <c r="B38" s="290"/>
      <c r="C38" s="242" t="s">
        <v>15</v>
      </c>
      <c r="D38" s="243"/>
      <c r="E38" s="243"/>
      <c r="F38" s="243"/>
      <c r="G38" s="243"/>
      <c r="H38" s="243"/>
      <c r="I38" s="243"/>
      <c r="J38" s="243"/>
      <c r="K38" s="274">
        <f>SUM(C36,Q37)</f>
        <v>0</v>
      </c>
      <c r="L38" s="274"/>
      <c r="M38" s="274"/>
      <c r="N38" s="274"/>
      <c r="O38" s="257" t="s">
        <v>81</v>
      </c>
      <c r="P38" s="257"/>
      <c r="Q38" s="257"/>
      <c r="R38" s="257"/>
      <c r="S38" s="257"/>
      <c r="T38" s="257"/>
      <c r="U38" s="257"/>
      <c r="V38" s="257"/>
      <c r="W38" s="257"/>
      <c r="X38" s="258"/>
    </row>
    <row r="39" spans="1:26" ht="23.25" customHeight="1">
      <c r="A39" s="179" t="s">
        <v>45</v>
      </c>
      <c r="B39" s="180"/>
      <c r="C39" s="181"/>
      <c r="D39" s="182"/>
      <c r="E39" s="182"/>
      <c r="F39" s="182"/>
      <c r="G39" s="182"/>
      <c r="H39" s="182"/>
      <c r="I39" s="182"/>
      <c r="J39" s="182"/>
      <c r="K39" s="182"/>
      <c r="L39" s="183"/>
      <c r="M39" s="181"/>
      <c r="N39" s="182"/>
      <c r="O39" s="182"/>
      <c r="P39" s="182"/>
      <c r="Q39" s="182"/>
      <c r="R39" s="182"/>
      <c r="S39" s="182"/>
      <c r="T39" s="182"/>
      <c r="U39" s="182"/>
      <c r="V39" s="182"/>
      <c r="W39" s="182"/>
      <c r="X39" s="184"/>
      <c r="Z39" s="16" t="s">
        <v>4</v>
      </c>
    </row>
    <row r="40" spans="1:26" ht="31.5" customHeight="1" thickBot="1">
      <c r="A40" s="280" t="s">
        <v>111</v>
      </c>
      <c r="B40" s="281"/>
      <c r="C40" s="282"/>
      <c r="D40" s="283"/>
      <c r="E40" s="283"/>
      <c r="F40" s="283"/>
      <c r="G40" s="283"/>
      <c r="H40" s="283"/>
      <c r="I40" s="283"/>
      <c r="J40" s="283"/>
      <c r="K40" s="283"/>
      <c r="L40" s="284"/>
      <c r="M40" s="282"/>
      <c r="N40" s="283"/>
      <c r="O40" s="283"/>
      <c r="P40" s="283"/>
      <c r="Q40" s="283"/>
      <c r="R40" s="283"/>
      <c r="S40" s="283"/>
      <c r="T40" s="283"/>
      <c r="U40" s="283"/>
      <c r="V40" s="283"/>
      <c r="W40" s="283"/>
      <c r="X40" s="285"/>
      <c r="Z40" s="16" t="s">
        <v>5</v>
      </c>
    </row>
    <row r="41" spans="1:26" ht="25.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Z41" s="16" t="s">
        <v>6</v>
      </c>
    </row>
    <row r="42" spans="1:24" ht="4.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row>
    <row r="43" spans="1:24" ht="21" customHeight="1">
      <c r="A43" s="22"/>
      <c r="B43" s="22"/>
      <c r="C43" s="22"/>
      <c r="D43" s="22"/>
      <c r="E43" s="22"/>
      <c r="F43" s="22"/>
      <c r="G43" s="22"/>
      <c r="H43" s="22"/>
      <c r="I43" s="22"/>
      <c r="J43" s="22"/>
      <c r="K43" s="22"/>
      <c r="L43" s="22"/>
      <c r="M43" s="22"/>
      <c r="N43" s="22"/>
      <c r="O43" s="22"/>
      <c r="P43" s="22"/>
      <c r="Q43" s="22"/>
      <c r="R43" s="22"/>
      <c r="S43" s="22"/>
      <c r="T43" s="22"/>
      <c r="U43" s="22"/>
      <c r="V43" s="22"/>
      <c r="W43" s="22"/>
      <c r="X43" s="22"/>
    </row>
    <row r="44" spans="1:24" ht="21" customHeight="1">
      <c r="A44" s="22"/>
      <c r="B44" s="22"/>
      <c r="C44" s="22"/>
      <c r="D44" s="22"/>
      <c r="E44" s="22"/>
      <c r="F44" s="22"/>
      <c r="G44" s="22"/>
      <c r="H44" s="22"/>
      <c r="I44" s="22"/>
      <c r="J44" s="22"/>
      <c r="K44" s="22"/>
      <c r="L44" s="22"/>
      <c r="M44" s="22"/>
      <c r="N44" s="22"/>
      <c r="O44" s="22"/>
      <c r="P44" s="22"/>
      <c r="Q44" s="22"/>
      <c r="R44" s="22"/>
      <c r="S44" s="22"/>
      <c r="T44" s="22"/>
      <c r="U44" s="22"/>
      <c r="V44" s="22"/>
      <c r="W44" s="22"/>
      <c r="X44" s="22"/>
    </row>
    <row r="45" spans="1:24" ht="21" customHeight="1">
      <c r="A45" s="22"/>
      <c r="B45" s="22"/>
      <c r="C45" s="22"/>
      <c r="D45" s="22"/>
      <c r="E45" s="22"/>
      <c r="F45" s="22"/>
      <c r="G45" s="22"/>
      <c r="H45" s="22"/>
      <c r="I45" s="22"/>
      <c r="J45" s="22"/>
      <c r="K45" s="22"/>
      <c r="L45" s="22"/>
      <c r="M45" s="22"/>
      <c r="N45" s="22"/>
      <c r="O45" s="22"/>
      <c r="P45" s="22"/>
      <c r="Q45" s="22"/>
      <c r="R45" s="22"/>
      <c r="S45" s="22"/>
      <c r="T45" s="22"/>
      <c r="U45" s="22"/>
      <c r="V45" s="22"/>
      <c r="W45" s="22"/>
      <c r="X45" s="22"/>
    </row>
    <row r="46" spans="1:24" ht="21" customHeight="1">
      <c r="A46" s="22"/>
      <c r="B46" s="22"/>
      <c r="C46" s="22"/>
      <c r="D46" s="22"/>
      <c r="E46" s="22"/>
      <c r="F46" s="22"/>
      <c r="G46" s="22"/>
      <c r="H46" s="22"/>
      <c r="I46" s="22"/>
      <c r="J46" s="22"/>
      <c r="K46" s="22"/>
      <c r="L46" s="22"/>
      <c r="M46" s="22"/>
      <c r="N46" s="22"/>
      <c r="O46" s="22"/>
      <c r="P46" s="22"/>
      <c r="Q46" s="22"/>
      <c r="R46" s="22"/>
      <c r="S46" s="22"/>
      <c r="T46" s="22"/>
      <c r="U46" s="22"/>
      <c r="V46" s="22"/>
      <c r="W46" s="22"/>
      <c r="X46" s="22"/>
    </row>
    <row r="47" spans="1:24" ht="21" customHeight="1">
      <c r="A47" s="22"/>
      <c r="B47" s="22"/>
      <c r="C47" s="22"/>
      <c r="D47" s="22"/>
      <c r="E47" s="22"/>
      <c r="F47" s="22"/>
      <c r="G47" s="22"/>
      <c r="H47" s="22"/>
      <c r="I47" s="22"/>
      <c r="J47" s="22"/>
      <c r="K47" s="22"/>
      <c r="L47" s="22"/>
      <c r="M47" s="22"/>
      <c r="N47" s="22"/>
      <c r="O47" s="22"/>
      <c r="P47" s="22"/>
      <c r="Q47" s="22"/>
      <c r="R47" s="22"/>
      <c r="S47" s="22"/>
      <c r="T47" s="22"/>
      <c r="U47" s="22"/>
      <c r="V47" s="22"/>
      <c r="W47" s="22"/>
      <c r="X47" s="22"/>
    </row>
    <row r="48" spans="1:24" ht="21" customHeight="1">
      <c r="A48" s="22"/>
      <c r="B48" s="22"/>
      <c r="C48" s="22"/>
      <c r="D48" s="22"/>
      <c r="E48" s="22"/>
      <c r="F48" s="22"/>
      <c r="G48" s="22"/>
      <c r="H48" s="22"/>
      <c r="I48" s="22"/>
      <c r="J48" s="22"/>
      <c r="K48" s="22"/>
      <c r="L48" s="22"/>
      <c r="M48" s="22"/>
      <c r="N48" s="22"/>
      <c r="O48" s="22"/>
      <c r="P48" s="22"/>
      <c r="Q48" s="22"/>
      <c r="R48" s="22"/>
      <c r="S48" s="22"/>
      <c r="T48" s="22"/>
      <c r="U48" s="22"/>
      <c r="V48" s="22"/>
      <c r="W48" s="22"/>
      <c r="X48" s="22"/>
    </row>
    <row r="49" spans="1:24" ht="21" customHeight="1">
      <c r="A49" s="22"/>
      <c r="B49" s="22"/>
      <c r="C49" s="22"/>
      <c r="D49" s="22"/>
      <c r="E49" s="22"/>
      <c r="F49" s="22"/>
      <c r="G49" s="22"/>
      <c r="H49" s="22"/>
      <c r="I49" s="22"/>
      <c r="J49" s="22"/>
      <c r="K49" s="22"/>
      <c r="L49" s="22"/>
      <c r="M49" s="22"/>
      <c r="N49" s="22"/>
      <c r="O49" s="22"/>
      <c r="P49" s="22"/>
      <c r="Q49" s="22"/>
      <c r="R49" s="22"/>
      <c r="S49" s="22"/>
      <c r="T49" s="22"/>
      <c r="U49" s="22"/>
      <c r="V49" s="22"/>
      <c r="W49" s="22"/>
      <c r="X49" s="22"/>
    </row>
    <row r="50" spans="1:24" ht="21" customHeight="1">
      <c r="A50" s="22"/>
      <c r="B50" s="22"/>
      <c r="C50" s="22"/>
      <c r="D50" s="22"/>
      <c r="E50" s="22"/>
      <c r="F50" s="22"/>
      <c r="G50" s="22"/>
      <c r="H50" s="22"/>
      <c r="I50" s="22"/>
      <c r="J50" s="22"/>
      <c r="K50" s="22"/>
      <c r="L50" s="22"/>
      <c r="M50" s="22"/>
      <c r="N50" s="22"/>
      <c r="O50" s="22"/>
      <c r="P50" s="22"/>
      <c r="Q50" s="22"/>
      <c r="R50" s="22"/>
      <c r="S50" s="22"/>
      <c r="T50" s="22"/>
      <c r="U50" s="22"/>
      <c r="V50" s="22"/>
      <c r="W50" s="22"/>
      <c r="X50" s="22"/>
    </row>
    <row r="51" spans="1:24" ht="21" customHeight="1">
      <c r="A51" s="22"/>
      <c r="B51" s="22"/>
      <c r="C51" s="22"/>
      <c r="D51" s="22"/>
      <c r="E51" s="22"/>
      <c r="F51" s="22"/>
      <c r="G51" s="22"/>
      <c r="H51" s="22"/>
      <c r="I51" s="22"/>
      <c r="J51" s="22"/>
      <c r="K51" s="22"/>
      <c r="L51" s="22"/>
      <c r="M51" s="22"/>
      <c r="N51" s="22"/>
      <c r="O51" s="22"/>
      <c r="P51" s="22"/>
      <c r="Q51" s="22"/>
      <c r="R51" s="22"/>
      <c r="S51" s="22"/>
      <c r="T51" s="22"/>
      <c r="U51" s="22"/>
      <c r="V51" s="22"/>
      <c r="W51" s="22"/>
      <c r="X51" s="22"/>
    </row>
    <row r="52" spans="1:24" ht="21" customHeight="1">
      <c r="A52" s="22"/>
      <c r="B52" s="22"/>
      <c r="C52" s="22"/>
      <c r="D52" s="22"/>
      <c r="E52" s="22"/>
      <c r="F52" s="22"/>
      <c r="G52" s="22"/>
      <c r="H52" s="22"/>
      <c r="I52" s="22"/>
      <c r="J52" s="22"/>
      <c r="K52" s="22"/>
      <c r="L52" s="22"/>
      <c r="M52" s="22"/>
      <c r="N52" s="22"/>
      <c r="O52" s="22"/>
      <c r="P52" s="22"/>
      <c r="Q52" s="22"/>
      <c r="R52" s="22"/>
      <c r="S52" s="22"/>
      <c r="T52" s="22"/>
      <c r="U52" s="22"/>
      <c r="V52" s="22"/>
      <c r="W52" s="22"/>
      <c r="X52" s="22"/>
    </row>
    <row r="53" spans="1:24" ht="21" customHeight="1">
      <c r="A53" s="22"/>
      <c r="B53" s="22"/>
      <c r="C53" s="22"/>
      <c r="D53" s="22"/>
      <c r="E53" s="22"/>
      <c r="F53" s="22"/>
      <c r="G53" s="22"/>
      <c r="H53" s="22"/>
      <c r="I53" s="22"/>
      <c r="J53" s="22"/>
      <c r="K53" s="22"/>
      <c r="L53" s="22"/>
      <c r="M53" s="22"/>
      <c r="N53" s="22"/>
      <c r="O53" s="22"/>
      <c r="P53" s="22"/>
      <c r="Q53" s="22"/>
      <c r="R53" s="22"/>
      <c r="S53" s="22"/>
      <c r="T53" s="22"/>
      <c r="U53" s="22"/>
      <c r="V53" s="22"/>
      <c r="W53" s="22"/>
      <c r="X53" s="22"/>
    </row>
    <row r="54" spans="1:24" ht="21" customHeight="1">
      <c r="A54" s="22"/>
      <c r="B54" s="22"/>
      <c r="C54" s="22"/>
      <c r="D54" s="22"/>
      <c r="E54" s="22"/>
      <c r="F54" s="22"/>
      <c r="G54" s="22"/>
      <c r="H54" s="22"/>
      <c r="I54" s="22"/>
      <c r="J54" s="22"/>
      <c r="K54" s="22"/>
      <c r="L54" s="22"/>
      <c r="M54" s="22"/>
      <c r="N54" s="22"/>
      <c r="O54" s="22"/>
      <c r="P54" s="22"/>
      <c r="Q54" s="22"/>
      <c r="R54" s="22"/>
      <c r="S54" s="22"/>
      <c r="T54" s="22"/>
      <c r="U54" s="22"/>
      <c r="V54" s="22"/>
      <c r="W54" s="22"/>
      <c r="X54" s="22"/>
    </row>
    <row r="55" spans="1:24" ht="21" customHeight="1">
      <c r="A55" s="22"/>
      <c r="B55" s="22"/>
      <c r="C55" s="22"/>
      <c r="D55" s="22"/>
      <c r="E55" s="22"/>
      <c r="F55" s="22"/>
      <c r="G55" s="22"/>
      <c r="H55" s="22"/>
      <c r="I55" s="22"/>
      <c r="J55" s="22"/>
      <c r="K55" s="22"/>
      <c r="L55" s="22"/>
      <c r="M55" s="22"/>
      <c r="N55" s="22"/>
      <c r="O55" s="22"/>
      <c r="P55" s="22"/>
      <c r="Q55" s="22"/>
      <c r="R55" s="22"/>
      <c r="S55" s="22"/>
      <c r="T55" s="22"/>
      <c r="U55" s="22"/>
      <c r="V55" s="22"/>
      <c r="W55" s="22"/>
      <c r="X55" s="22"/>
    </row>
    <row r="56" spans="1:24" ht="21" customHeight="1">
      <c r="A56" s="22"/>
      <c r="B56" s="22"/>
      <c r="C56" s="22"/>
      <c r="D56" s="22"/>
      <c r="E56" s="22"/>
      <c r="F56" s="22"/>
      <c r="G56" s="22"/>
      <c r="H56" s="22"/>
      <c r="I56" s="22"/>
      <c r="J56" s="22"/>
      <c r="K56" s="22"/>
      <c r="L56" s="22"/>
      <c r="M56" s="22"/>
      <c r="N56" s="22"/>
      <c r="O56" s="22"/>
      <c r="P56" s="22"/>
      <c r="Q56" s="22"/>
      <c r="R56" s="22"/>
      <c r="S56" s="22"/>
      <c r="T56" s="22"/>
      <c r="U56" s="22"/>
      <c r="V56" s="22"/>
      <c r="W56" s="22"/>
      <c r="X56" s="22"/>
    </row>
    <row r="57" spans="1:24" ht="21" customHeight="1">
      <c r="A57" s="22"/>
      <c r="B57" s="22"/>
      <c r="C57" s="22"/>
      <c r="D57" s="22"/>
      <c r="E57" s="22"/>
      <c r="F57" s="22"/>
      <c r="G57" s="22"/>
      <c r="H57" s="22"/>
      <c r="I57" s="22"/>
      <c r="J57" s="22"/>
      <c r="K57" s="22"/>
      <c r="L57" s="22"/>
      <c r="M57" s="22"/>
      <c r="N57" s="22"/>
      <c r="O57" s="22"/>
      <c r="P57" s="22"/>
      <c r="Q57" s="22"/>
      <c r="R57" s="22"/>
      <c r="S57" s="22"/>
      <c r="T57" s="22"/>
      <c r="U57" s="22"/>
      <c r="V57" s="22"/>
      <c r="W57" s="22"/>
      <c r="X57" s="22"/>
    </row>
    <row r="58" spans="1:24" ht="21" customHeight="1">
      <c r="A58" s="22"/>
      <c r="B58" s="22"/>
      <c r="C58" s="22"/>
      <c r="D58" s="22"/>
      <c r="E58" s="22"/>
      <c r="F58" s="22"/>
      <c r="G58" s="22"/>
      <c r="H58" s="22"/>
      <c r="I58" s="22"/>
      <c r="J58" s="22"/>
      <c r="K58" s="22"/>
      <c r="L58" s="22"/>
      <c r="M58" s="22"/>
      <c r="N58" s="22"/>
      <c r="O58" s="22"/>
      <c r="P58" s="22"/>
      <c r="Q58" s="22"/>
      <c r="R58" s="22"/>
      <c r="S58" s="22"/>
      <c r="T58" s="22"/>
      <c r="U58" s="22"/>
      <c r="V58" s="22"/>
      <c r="W58" s="22"/>
      <c r="X58" s="22"/>
    </row>
    <row r="59" spans="1:24" ht="21" customHeight="1">
      <c r="A59" s="22"/>
      <c r="B59" s="22"/>
      <c r="C59" s="22"/>
      <c r="D59" s="22"/>
      <c r="E59" s="22"/>
      <c r="F59" s="22"/>
      <c r="G59" s="22"/>
      <c r="H59" s="22"/>
      <c r="I59" s="22"/>
      <c r="J59" s="22"/>
      <c r="K59" s="22"/>
      <c r="L59" s="22"/>
      <c r="M59" s="22"/>
      <c r="N59" s="22"/>
      <c r="O59" s="22"/>
      <c r="P59" s="22"/>
      <c r="Q59" s="22"/>
      <c r="R59" s="22"/>
      <c r="S59" s="22"/>
      <c r="T59" s="22"/>
      <c r="U59" s="22"/>
      <c r="V59" s="22"/>
      <c r="W59" s="22"/>
      <c r="X59" s="22"/>
    </row>
    <row r="60" spans="1:24" ht="21" customHeight="1">
      <c r="A60" s="22"/>
      <c r="B60" s="22"/>
      <c r="C60" s="22"/>
      <c r="D60" s="22"/>
      <c r="E60" s="22"/>
      <c r="F60" s="22"/>
      <c r="G60" s="22"/>
      <c r="H60" s="22"/>
      <c r="I60" s="22"/>
      <c r="J60" s="22"/>
      <c r="K60" s="22"/>
      <c r="L60" s="22"/>
      <c r="M60" s="22"/>
      <c r="N60" s="22"/>
      <c r="O60" s="22"/>
      <c r="P60" s="22"/>
      <c r="Q60" s="22"/>
      <c r="R60" s="22"/>
      <c r="S60" s="22"/>
      <c r="T60" s="22"/>
      <c r="U60" s="22"/>
      <c r="V60" s="22"/>
      <c r="W60" s="22"/>
      <c r="X60" s="22"/>
    </row>
    <row r="61" spans="1:24" ht="21" customHeight="1">
      <c r="A61" s="22"/>
      <c r="B61" s="22"/>
      <c r="C61" s="22"/>
      <c r="D61" s="22"/>
      <c r="E61" s="22"/>
      <c r="F61" s="22"/>
      <c r="G61" s="22"/>
      <c r="H61" s="22"/>
      <c r="I61" s="22"/>
      <c r="J61" s="22"/>
      <c r="K61" s="22"/>
      <c r="L61" s="22"/>
      <c r="M61" s="22"/>
      <c r="N61" s="22"/>
      <c r="O61" s="22"/>
      <c r="P61" s="22"/>
      <c r="Q61" s="22"/>
      <c r="R61" s="22"/>
      <c r="S61" s="22"/>
      <c r="T61" s="22"/>
      <c r="U61" s="22"/>
      <c r="V61" s="22"/>
      <c r="W61" s="22"/>
      <c r="X61" s="22"/>
    </row>
    <row r="62" spans="1:24" ht="21" customHeight="1">
      <c r="A62" s="22"/>
      <c r="B62" s="22"/>
      <c r="C62" s="22"/>
      <c r="D62" s="22"/>
      <c r="E62" s="22"/>
      <c r="F62" s="22"/>
      <c r="G62" s="22"/>
      <c r="H62" s="22"/>
      <c r="I62" s="22"/>
      <c r="J62" s="22"/>
      <c r="K62" s="22"/>
      <c r="L62" s="22"/>
      <c r="M62" s="22"/>
      <c r="N62" s="22"/>
      <c r="O62" s="22"/>
      <c r="P62" s="22"/>
      <c r="Q62" s="22"/>
      <c r="R62" s="22"/>
      <c r="S62" s="22"/>
      <c r="T62" s="22"/>
      <c r="U62" s="22"/>
      <c r="V62" s="22"/>
      <c r="W62" s="22"/>
      <c r="X62" s="22"/>
    </row>
    <row r="63" spans="1:24" ht="21" customHeight="1">
      <c r="A63" s="22"/>
      <c r="B63" s="22"/>
      <c r="C63" s="22"/>
      <c r="D63" s="22"/>
      <c r="E63" s="22"/>
      <c r="F63" s="22"/>
      <c r="G63" s="22"/>
      <c r="H63" s="22"/>
      <c r="I63" s="22"/>
      <c r="J63" s="22"/>
      <c r="K63" s="22"/>
      <c r="L63" s="22"/>
      <c r="M63" s="22"/>
      <c r="N63" s="22"/>
      <c r="O63" s="22"/>
      <c r="P63" s="22"/>
      <c r="Q63" s="22"/>
      <c r="R63" s="22"/>
      <c r="S63" s="22"/>
      <c r="T63" s="22"/>
      <c r="U63" s="22"/>
      <c r="V63" s="22"/>
      <c r="W63" s="22"/>
      <c r="X63" s="22"/>
    </row>
    <row r="64" spans="1:24" ht="21" customHeight="1">
      <c r="A64" s="22"/>
      <c r="B64" s="22"/>
      <c r="C64" s="22"/>
      <c r="D64" s="22"/>
      <c r="E64" s="22"/>
      <c r="F64" s="22"/>
      <c r="G64" s="22"/>
      <c r="H64" s="22"/>
      <c r="I64" s="22"/>
      <c r="J64" s="22"/>
      <c r="K64" s="22"/>
      <c r="L64" s="22"/>
      <c r="M64" s="22"/>
      <c r="N64" s="22"/>
      <c r="O64" s="22"/>
      <c r="P64" s="22"/>
      <c r="Q64" s="22"/>
      <c r="R64" s="22"/>
      <c r="S64" s="22"/>
      <c r="T64" s="22"/>
      <c r="U64" s="22"/>
      <c r="V64" s="22"/>
      <c r="W64" s="22"/>
      <c r="X64" s="22"/>
    </row>
    <row r="65" spans="1:24" ht="21" customHeight="1">
      <c r="A65" s="22"/>
      <c r="B65" s="22"/>
      <c r="C65" s="22"/>
      <c r="D65" s="22"/>
      <c r="E65" s="22"/>
      <c r="F65" s="22"/>
      <c r="G65" s="22"/>
      <c r="H65" s="22"/>
      <c r="I65" s="22"/>
      <c r="J65" s="22"/>
      <c r="K65" s="22"/>
      <c r="L65" s="22"/>
      <c r="M65" s="22"/>
      <c r="N65" s="22"/>
      <c r="O65" s="22"/>
      <c r="P65" s="22"/>
      <c r="Q65" s="22"/>
      <c r="R65" s="22"/>
      <c r="S65" s="22"/>
      <c r="T65" s="22"/>
      <c r="U65" s="22"/>
      <c r="V65" s="22"/>
      <c r="W65" s="22"/>
      <c r="X65" s="22"/>
    </row>
    <row r="66" spans="1:24" ht="21" customHeight="1">
      <c r="A66" s="22"/>
      <c r="B66" s="22"/>
      <c r="C66" s="22"/>
      <c r="D66" s="22"/>
      <c r="E66" s="22"/>
      <c r="F66" s="22"/>
      <c r="G66" s="22"/>
      <c r="H66" s="22"/>
      <c r="I66" s="22"/>
      <c r="J66" s="22"/>
      <c r="K66" s="22"/>
      <c r="L66" s="22"/>
      <c r="M66" s="22"/>
      <c r="N66" s="22"/>
      <c r="O66" s="22"/>
      <c r="P66" s="22"/>
      <c r="Q66" s="22"/>
      <c r="R66" s="22"/>
      <c r="S66" s="22"/>
      <c r="T66" s="22"/>
      <c r="U66" s="22"/>
      <c r="V66" s="22"/>
      <c r="W66" s="22"/>
      <c r="X66" s="22"/>
    </row>
    <row r="67" spans="1:24" ht="21" customHeight="1">
      <c r="A67" s="22"/>
      <c r="B67" s="22"/>
      <c r="C67" s="22"/>
      <c r="D67" s="22"/>
      <c r="E67" s="22"/>
      <c r="F67" s="22"/>
      <c r="G67" s="22"/>
      <c r="H67" s="22"/>
      <c r="I67" s="22"/>
      <c r="J67" s="22"/>
      <c r="K67" s="22"/>
      <c r="L67" s="22"/>
      <c r="M67" s="22"/>
      <c r="N67" s="22"/>
      <c r="O67" s="22"/>
      <c r="P67" s="22"/>
      <c r="Q67" s="22"/>
      <c r="R67" s="22"/>
      <c r="S67" s="22"/>
      <c r="T67" s="22"/>
      <c r="U67" s="22"/>
      <c r="V67" s="22"/>
      <c r="W67" s="22"/>
      <c r="X67" s="22"/>
    </row>
    <row r="68" spans="1:24" ht="21" customHeight="1">
      <c r="A68" s="22"/>
      <c r="B68" s="22"/>
      <c r="C68" s="22"/>
      <c r="D68" s="22"/>
      <c r="E68" s="22"/>
      <c r="F68" s="22"/>
      <c r="G68" s="22"/>
      <c r="H68" s="22"/>
      <c r="I68" s="22"/>
      <c r="J68" s="22"/>
      <c r="K68" s="22"/>
      <c r="L68" s="22"/>
      <c r="M68" s="22"/>
      <c r="N68" s="22"/>
      <c r="O68" s="22"/>
      <c r="P68" s="22"/>
      <c r="Q68" s="22"/>
      <c r="R68" s="22"/>
      <c r="S68" s="22"/>
      <c r="T68" s="22"/>
      <c r="U68" s="22"/>
      <c r="V68" s="22"/>
      <c r="W68" s="22"/>
      <c r="X68" s="22"/>
    </row>
    <row r="69" spans="1:24" ht="21" customHeight="1">
      <c r="A69" s="22"/>
      <c r="B69" s="22"/>
      <c r="C69" s="22"/>
      <c r="D69" s="22"/>
      <c r="E69" s="22"/>
      <c r="F69" s="22"/>
      <c r="G69" s="22"/>
      <c r="H69" s="22"/>
      <c r="I69" s="22"/>
      <c r="J69" s="22"/>
      <c r="K69" s="22"/>
      <c r="L69" s="22"/>
      <c r="M69" s="22"/>
      <c r="N69" s="22"/>
      <c r="O69" s="22"/>
      <c r="P69" s="22"/>
      <c r="Q69" s="22"/>
      <c r="R69" s="22"/>
      <c r="S69" s="22"/>
      <c r="T69" s="22"/>
      <c r="U69" s="22"/>
      <c r="V69" s="22"/>
      <c r="W69" s="22"/>
      <c r="X69" s="22"/>
    </row>
    <row r="70" spans="1:24" ht="21" customHeight="1">
      <c r="A70" s="22"/>
      <c r="B70" s="22"/>
      <c r="C70" s="22"/>
      <c r="D70" s="22"/>
      <c r="E70" s="22"/>
      <c r="F70" s="22"/>
      <c r="G70" s="22"/>
      <c r="H70" s="22"/>
      <c r="I70" s="22"/>
      <c r="J70" s="22"/>
      <c r="K70" s="22"/>
      <c r="L70" s="22"/>
      <c r="M70" s="22"/>
      <c r="N70" s="22"/>
      <c r="O70" s="22"/>
      <c r="P70" s="22"/>
      <c r="Q70" s="22"/>
      <c r="R70" s="22"/>
      <c r="S70" s="22"/>
      <c r="T70" s="22"/>
      <c r="U70" s="22"/>
      <c r="V70" s="22"/>
      <c r="W70" s="22"/>
      <c r="X70" s="22"/>
    </row>
    <row r="71" spans="1:24" ht="21" customHeight="1">
      <c r="A71" s="22"/>
      <c r="B71" s="22"/>
      <c r="C71" s="22"/>
      <c r="D71" s="22"/>
      <c r="E71" s="22"/>
      <c r="F71" s="22"/>
      <c r="G71" s="22"/>
      <c r="H71" s="22"/>
      <c r="I71" s="22"/>
      <c r="J71" s="22"/>
      <c r="K71" s="22"/>
      <c r="L71" s="22"/>
      <c r="M71" s="22"/>
      <c r="N71" s="22"/>
      <c r="O71" s="22"/>
      <c r="P71" s="22"/>
      <c r="Q71" s="22"/>
      <c r="R71" s="22"/>
      <c r="S71" s="22"/>
      <c r="T71" s="22"/>
      <c r="U71" s="22"/>
      <c r="V71" s="22"/>
      <c r="W71" s="22"/>
      <c r="X71" s="22"/>
    </row>
    <row r="72" spans="1:24" ht="21" customHeight="1">
      <c r="A72" s="22"/>
      <c r="B72" s="22"/>
      <c r="C72" s="22"/>
      <c r="D72" s="22"/>
      <c r="E72" s="22"/>
      <c r="F72" s="22"/>
      <c r="G72" s="22"/>
      <c r="H72" s="22"/>
      <c r="I72" s="22"/>
      <c r="J72" s="22"/>
      <c r="K72" s="22"/>
      <c r="L72" s="22"/>
      <c r="M72" s="22"/>
      <c r="N72" s="22"/>
      <c r="O72" s="22"/>
      <c r="P72" s="22"/>
      <c r="Q72" s="22"/>
      <c r="R72" s="22"/>
      <c r="S72" s="22"/>
      <c r="T72" s="22"/>
      <c r="U72" s="22"/>
      <c r="V72" s="22"/>
      <c r="W72" s="22"/>
      <c r="X72" s="22"/>
    </row>
    <row r="73" spans="1:24" ht="21" customHeight="1">
      <c r="A73" s="22"/>
      <c r="B73" s="22"/>
      <c r="C73" s="22"/>
      <c r="D73" s="22"/>
      <c r="E73" s="22"/>
      <c r="F73" s="22"/>
      <c r="G73" s="22"/>
      <c r="H73" s="22"/>
      <c r="I73" s="22"/>
      <c r="J73" s="22"/>
      <c r="K73" s="22"/>
      <c r="L73" s="22"/>
      <c r="M73" s="22"/>
      <c r="N73" s="22"/>
      <c r="O73" s="22"/>
      <c r="P73" s="22"/>
      <c r="Q73" s="22"/>
      <c r="R73" s="22"/>
      <c r="S73" s="22"/>
      <c r="T73" s="22"/>
      <c r="U73" s="22"/>
      <c r="V73" s="22"/>
      <c r="W73" s="22"/>
      <c r="X73" s="22"/>
    </row>
    <row r="74" spans="1:24" ht="21" customHeight="1">
      <c r="A74" s="22"/>
      <c r="B74" s="22"/>
      <c r="C74" s="22"/>
      <c r="D74" s="22"/>
      <c r="E74" s="22"/>
      <c r="F74" s="22"/>
      <c r="G74" s="22"/>
      <c r="H74" s="22"/>
      <c r="I74" s="22"/>
      <c r="J74" s="22"/>
      <c r="K74" s="22"/>
      <c r="L74" s="22"/>
      <c r="M74" s="22"/>
      <c r="N74" s="22"/>
      <c r="O74" s="22"/>
      <c r="P74" s="22"/>
      <c r="Q74" s="22"/>
      <c r="R74" s="22"/>
      <c r="S74" s="22"/>
      <c r="T74" s="22"/>
      <c r="U74" s="22"/>
      <c r="V74" s="22"/>
      <c r="W74" s="22"/>
      <c r="X74" s="22"/>
    </row>
    <row r="75" spans="1:24" ht="21" customHeight="1">
      <c r="A75" s="22"/>
      <c r="B75" s="22"/>
      <c r="C75" s="22"/>
      <c r="D75" s="22"/>
      <c r="E75" s="22"/>
      <c r="F75" s="22"/>
      <c r="G75" s="22"/>
      <c r="H75" s="22"/>
      <c r="I75" s="22"/>
      <c r="J75" s="22"/>
      <c r="K75" s="22"/>
      <c r="L75" s="22"/>
      <c r="M75" s="22"/>
      <c r="N75" s="22"/>
      <c r="O75" s="22"/>
      <c r="P75" s="22"/>
      <c r="Q75" s="22"/>
      <c r="R75" s="22"/>
      <c r="S75" s="22"/>
      <c r="T75" s="22"/>
      <c r="U75" s="22"/>
      <c r="V75" s="22"/>
      <c r="W75" s="22"/>
      <c r="X75" s="22"/>
    </row>
    <row r="76" spans="1:24" ht="21" customHeight="1">
      <c r="A76" s="22"/>
      <c r="B76" s="22"/>
      <c r="C76" s="22"/>
      <c r="D76" s="22"/>
      <c r="E76" s="22"/>
      <c r="F76" s="22"/>
      <c r="G76" s="22"/>
      <c r="H76" s="22"/>
      <c r="I76" s="22"/>
      <c r="J76" s="22"/>
      <c r="K76" s="22"/>
      <c r="L76" s="22"/>
      <c r="M76" s="22"/>
      <c r="N76" s="22"/>
      <c r="O76" s="22"/>
      <c r="P76" s="22"/>
      <c r="Q76" s="22"/>
      <c r="R76" s="22"/>
      <c r="S76" s="22"/>
      <c r="T76" s="22"/>
      <c r="U76" s="22"/>
      <c r="V76" s="22"/>
      <c r="W76" s="22"/>
      <c r="X76" s="22"/>
    </row>
    <row r="77" spans="1:24" ht="21" customHeight="1">
      <c r="A77" s="22"/>
      <c r="B77" s="22"/>
      <c r="C77" s="22"/>
      <c r="D77" s="22"/>
      <c r="E77" s="22"/>
      <c r="F77" s="22"/>
      <c r="G77" s="22"/>
      <c r="H77" s="22"/>
      <c r="I77" s="22"/>
      <c r="J77" s="22"/>
      <c r="K77" s="22"/>
      <c r="L77" s="22"/>
      <c r="M77" s="22"/>
      <c r="N77" s="22"/>
      <c r="O77" s="22"/>
      <c r="P77" s="22"/>
      <c r="Q77" s="22"/>
      <c r="R77" s="22"/>
      <c r="S77" s="22"/>
      <c r="T77" s="22"/>
      <c r="U77" s="22"/>
      <c r="V77" s="22"/>
      <c r="W77" s="22"/>
      <c r="X77" s="22"/>
    </row>
    <row r="78" spans="1:24" ht="21" customHeight="1">
      <c r="A78" s="22"/>
      <c r="B78" s="22"/>
      <c r="C78" s="22"/>
      <c r="D78" s="22"/>
      <c r="E78" s="22"/>
      <c r="F78" s="22"/>
      <c r="G78" s="22"/>
      <c r="H78" s="22"/>
      <c r="I78" s="22"/>
      <c r="J78" s="22"/>
      <c r="K78" s="22"/>
      <c r="L78" s="22"/>
      <c r="M78" s="22"/>
      <c r="N78" s="22"/>
      <c r="O78" s="22"/>
      <c r="P78" s="22"/>
      <c r="Q78" s="22"/>
      <c r="R78" s="22"/>
      <c r="S78" s="22"/>
      <c r="T78" s="22"/>
      <c r="U78" s="22"/>
      <c r="V78" s="22"/>
      <c r="W78" s="22"/>
      <c r="X78" s="22"/>
    </row>
    <row r="79" spans="1:24" ht="13.5">
      <c r="A79" s="22"/>
      <c r="B79" s="22"/>
      <c r="C79" s="22"/>
      <c r="D79" s="22"/>
      <c r="E79" s="22"/>
      <c r="F79" s="22"/>
      <c r="G79" s="22"/>
      <c r="H79" s="22"/>
      <c r="I79" s="22"/>
      <c r="J79" s="22"/>
      <c r="K79" s="22"/>
      <c r="L79" s="22"/>
      <c r="M79" s="22"/>
      <c r="N79" s="22"/>
      <c r="O79" s="22"/>
      <c r="P79" s="22"/>
      <c r="Q79" s="22"/>
      <c r="R79" s="22"/>
      <c r="S79" s="22"/>
      <c r="T79" s="22"/>
      <c r="U79" s="22"/>
      <c r="V79" s="22"/>
      <c r="W79" s="22"/>
      <c r="X79" s="22"/>
    </row>
    <row r="80" spans="1:24" ht="13.5">
      <c r="A80" s="22"/>
      <c r="B80" s="22"/>
      <c r="C80" s="22"/>
      <c r="D80" s="22"/>
      <c r="E80" s="22"/>
      <c r="F80" s="22"/>
      <c r="G80" s="22"/>
      <c r="H80" s="22"/>
      <c r="I80" s="22"/>
      <c r="J80" s="22"/>
      <c r="K80" s="22"/>
      <c r="L80" s="22"/>
      <c r="M80" s="22"/>
      <c r="N80" s="22"/>
      <c r="O80" s="22"/>
      <c r="P80" s="22"/>
      <c r="Q80" s="22"/>
      <c r="R80" s="22"/>
      <c r="S80" s="22"/>
      <c r="T80" s="22"/>
      <c r="U80" s="22"/>
      <c r="V80" s="22"/>
      <c r="W80" s="22"/>
      <c r="X80" s="22"/>
    </row>
    <row r="81" spans="1:24" ht="13.5">
      <c r="A81" s="22"/>
      <c r="B81" s="22"/>
      <c r="C81" s="22"/>
      <c r="D81" s="22"/>
      <c r="E81" s="22"/>
      <c r="F81" s="22"/>
      <c r="G81" s="22"/>
      <c r="H81" s="22"/>
      <c r="I81" s="22"/>
      <c r="J81" s="22"/>
      <c r="K81" s="22"/>
      <c r="L81" s="22"/>
      <c r="M81" s="22"/>
      <c r="N81" s="22"/>
      <c r="O81" s="22"/>
      <c r="P81" s="22"/>
      <c r="Q81" s="22"/>
      <c r="R81" s="22"/>
      <c r="S81" s="22"/>
      <c r="T81" s="22"/>
      <c r="U81" s="22"/>
      <c r="V81" s="22"/>
      <c r="W81" s="22"/>
      <c r="X81" s="22"/>
    </row>
    <row r="82" spans="1:24" ht="13.5">
      <c r="A82" s="22"/>
      <c r="B82" s="22"/>
      <c r="C82" s="22"/>
      <c r="D82" s="22"/>
      <c r="E82" s="22"/>
      <c r="F82" s="22"/>
      <c r="G82" s="22"/>
      <c r="H82" s="22"/>
      <c r="I82" s="22"/>
      <c r="J82" s="22"/>
      <c r="K82" s="22"/>
      <c r="L82" s="22"/>
      <c r="M82" s="22"/>
      <c r="N82" s="22"/>
      <c r="O82" s="22"/>
      <c r="P82" s="22"/>
      <c r="Q82" s="22"/>
      <c r="R82" s="22"/>
      <c r="S82" s="22"/>
      <c r="T82" s="22"/>
      <c r="U82" s="22"/>
      <c r="V82" s="22"/>
      <c r="W82" s="22"/>
      <c r="X82" s="22"/>
    </row>
    <row r="83" spans="1:24" ht="13.5">
      <c r="A83" s="22"/>
      <c r="B83" s="22"/>
      <c r="C83" s="22"/>
      <c r="D83" s="22"/>
      <c r="E83" s="22"/>
      <c r="F83" s="22"/>
      <c r="G83" s="22"/>
      <c r="H83" s="22"/>
      <c r="I83" s="22"/>
      <c r="J83" s="22"/>
      <c r="K83" s="22"/>
      <c r="L83" s="22"/>
      <c r="M83" s="22"/>
      <c r="N83" s="22"/>
      <c r="O83" s="22"/>
      <c r="P83" s="22"/>
      <c r="Q83" s="22"/>
      <c r="R83" s="22"/>
      <c r="S83" s="22"/>
      <c r="T83" s="22"/>
      <c r="U83" s="22"/>
      <c r="V83" s="22"/>
      <c r="W83" s="22"/>
      <c r="X83" s="22"/>
    </row>
    <row r="84" spans="1:24" ht="13.5">
      <c r="A84" s="22"/>
      <c r="B84" s="22"/>
      <c r="C84" s="22"/>
      <c r="D84" s="22"/>
      <c r="E84" s="22"/>
      <c r="F84" s="22"/>
      <c r="G84" s="22"/>
      <c r="H84" s="22"/>
      <c r="I84" s="22"/>
      <c r="J84" s="22"/>
      <c r="K84" s="22"/>
      <c r="L84" s="22"/>
      <c r="M84" s="22"/>
      <c r="N84" s="22"/>
      <c r="O84" s="22"/>
      <c r="P84" s="22"/>
      <c r="Q84" s="22"/>
      <c r="R84" s="22"/>
      <c r="S84" s="22"/>
      <c r="T84" s="22"/>
      <c r="U84" s="22"/>
      <c r="V84" s="22"/>
      <c r="W84" s="22"/>
      <c r="X84" s="22"/>
    </row>
    <row r="85" spans="1:24" ht="13.5">
      <c r="A85" s="22"/>
      <c r="B85" s="22"/>
      <c r="C85" s="22"/>
      <c r="D85" s="22"/>
      <c r="E85" s="22"/>
      <c r="F85" s="22"/>
      <c r="G85" s="22"/>
      <c r="H85" s="22"/>
      <c r="I85" s="22"/>
      <c r="J85" s="22"/>
      <c r="K85" s="22"/>
      <c r="L85" s="22"/>
      <c r="M85" s="22"/>
      <c r="N85" s="22"/>
      <c r="O85" s="22"/>
      <c r="P85" s="22"/>
      <c r="Q85" s="22"/>
      <c r="R85" s="22"/>
      <c r="S85" s="22"/>
      <c r="T85" s="22"/>
      <c r="U85" s="22"/>
      <c r="V85" s="22"/>
      <c r="W85" s="22"/>
      <c r="X85" s="22"/>
    </row>
    <row r="86" spans="1:24" ht="13.5">
      <c r="A86" s="22"/>
      <c r="B86" s="22"/>
      <c r="C86" s="22"/>
      <c r="D86" s="22"/>
      <c r="E86" s="22"/>
      <c r="F86" s="22"/>
      <c r="G86" s="22"/>
      <c r="H86" s="22"/>
      <c r="I86" s="22"/>
      <c r="J86" s="22"/>
      <c r="K86" s="22"/>
      <c r="L86" s="22"/>
      <c r="M86" s="22"/>
      <c r="N86" s="22"/>
      <c r="O86" s="22"/>
      <c r="P86" s="22"/>
      <c r="Q86" s="22"/>
      <c r="R86" s="22"/>
      <c r="S86" s="22"/>
      <c r="T86" s="22"/>
      <c r="U86" s="22"/>
      <c r="V86" s="22"/>
      <c r="W86" s="22"/>
      <c r="X86" s="22"/>
    </row>
    <row r="87" spans="1:24" ht="13.5">
      <c r="A87" s="22"/>
      <c r="B87" s="22"/>
      <c r="C87" s="22"/>
      <c r="D87" s="22"/>
      <c r="E87" s="22"/>
      <c r="F87" s="22"/>
      <c r="G87" s="22"/>
      <c r="H87" s="22"/>
      <c r="I87" s="22"/>
      <c r="J87" s="22"/>
      <c r="K87" s="22"/>
      <c r="L87" s="22"/>
      <c r="M87" s="22"/>
      <c r="N87" s="22"/>
      <c r="O87" s="22"/>
      <c r="P87" s="22"/>
      <c r="Q87" s="22"/>
      <c r="R87" s="22"/>
      <c r="S87" s="22"/>
      <c r="T87" s="22"/>
      <c r="U87" s="22"/>
      <c r="V87" s="22"/>
      <c r="W87" s="22"/>
      <c r="X87" s="22"/>
    </row>
    <row r="88" spans="1:24" ht="13.5">
      <c r="A88" s="22"/>
      <c r="B88" s="22"/>
      <c r="C88" s="22"/>
      <c r="D88" s="22"/>
      <c r="E88" s="22"/>
      <c r="F88" s="22"/>
      <c r="G88" s="22"/>
      <c r="H88" s="22"/>
      <c r="I88" s="22"/>
      <c r="J88" s="22"/>
      <c r="K88" s="22"/>
      <c r="L88" s="22"/>
      <c r="M88" s="22"/>
      <c r="N88" s="22"/>
      <c r="O88" s="22"/>
      <c r="P88" s="22"/>
      <c r="Q88" s="22"/>
      <c r="R88" s="22"/>
      <c r="S88" s="22"/>
      <c r="T88" s="22"/>
      <c r="U88" s="22"/>
      <c r="V88" s="22"/>
      <c r="W88" s="22"/>
      <c r="X88" s="22"/>
    </row>
    <row r="89" spans="1:24" ht="13.5">
      <c r="A89" s="22"/>
      <c r="B89" s="22"/>
      <c r="C89" s="22"/>
      <c r="D89" s="22"/>
      <c r="E89" s="22"/>
      <c r="F89" s="22"/>
      <c r="G89" s="22"/>
      <c r="H89" s="22"/>
      <c r="I89" s="22"/>
      <c r="J89" s="22"/>
      <c r="K89" s="22"/>
      <c r="L89" s="22"/>
      <c r="M89" s="22"/>
      <c r="N89" s="22"/>
      <c r="O89" s="22"/>
      <c r="P89" s="22"/>
      <c r="Q89" s="22"/>
      <c r="R89" s="22"/>
      <c r="S89" s="22"/>
      <c r="T89" s="22"/>
      <c r="U89" s="22"/>
      <c r="V89" s="22"/>
      <c r="W89" s="22"/>
      <c r="X89" s="22"/>
    </row>
    <row r="90" spans="1:24" ht="13.5">
      <c r="A90" s="22"/>
      <c r="B90" s="22"/>
      <c r="C90" s="22"/>
      <c r="D90" s="22"/>
      <c r="E90" s="22"/>
      <c r="F90" s="22"/>
      <c r="G90" s="22"/>
      <c r="H90" s="22"/>
      <c r="I90" s="22"/>
      <c r="J90" s="22"/>
      <c r="K90" s="22"/>
      <c r="L90" s="22"/>
      <c r="M90" s="22"/>
      <c r="N90" s="22"/>
      <c r="O90" s="22"/>
      <c r="P90" s="22"/>
      <c r="Q90" s="22"/>
      <c r="R90" s="22"/>
      <c r="S90" s="22"/>
      <c r="T90" s="22"/>
      <c r="U90" s="22"/>
      <c r="V90" s="22"/>
      <c r="W90" s="22"/>
      <c r="X90" s="22"/>
    </row>
    <row r="91" spans="1:24" ht="13.5">
      <c r="A91" s="22"/>
      <c r="B91" s="22"/>
      <c r="C91" s="22"/>
      <c r="D91" s="22"/>
      <c r="E91" s="22"/>
      <c r="F91" s="22"/>
      <c r="G91" s="22"/>
      <c r="H91" s="22"/>
      <c r="I91" s="22"/>
      <c r="J91" s="22"/>
      <c r="K91" s="22"/>
      <c r="L91" s="22"/>
      <c r="M91" s="22"/>
      <c r="N91" s="22"/>
      <c r="O91" s="22"/>
      <c r="P91" s="22"/>
      <c r="Q91" s="22"/>
      <c r="R91" s="22"/>
      <c r="S91" s="22"/>
      <c r="T91" s="22"/>
      <c r="U91" s="22"/>
      <c r="V91" s="22"/>
      <c r="W91" s="22"/>
      <c r="X91" s="22"/>
    </row>
    <row r="92" spans="1:24" ht="13.5">
      <c r="A92" s="22"/>
      <c r="B92" s="22"/>
      <c r="C92" s="22"/>
      <c r="D92" s="22"/>
      <c r="E92" s="22"/>
      <c r="F92" s="22"/>
      <c r="G92" s="22"/>
      <c r="H92" s="22"/>
      <c r="I92" s="22"/>
      <c r="J92" s="22"/>
      <c r="K92" s="22"/>
      <c r="L92" s="22"/>
      <c r="M92" s="22"/>
      <c r="N92" s="22"/>
      <c r="O92" s="22"/>
      <c r="P92" s="22"/>
      <c r="Q92" s="22"/>
      <c r="R92" s="22"/>
      <c r="S92" s="22"/>
      <c r="T92" s="22"/>
      <c r="U92" s="22"/>
      <c r="V92" s="22"/>
      <c r="W92" s="22"/>
      <c r="X92" s="22"/>
    </row>
    <row r="93" spans="1:24" ht="13.5">
      <c r="A93" s="22"/>
      <c r="B93" s="22"/>
      <c r="C93" s="22"/>
      <c r="D93" s="22"/>
      <c r="E93" s="22"/>
      <c r="F93" s="22"/>
      <c r="G93" s="22"/>
      <c r="H93" s="22"/>
      <c r="I93" s="22"/>
      <c r="J93" s="22"/>
      <c r="K93" s="22"/>
      <c r="L93" s="22"/>
      <c r="M93" s="22"/>
      <c r="N93" s="22"/>
      <c r="O93" s="22"/>
      <c r="P93" s="22"/>
      <c r="Q93" s="22"/>
      <c r="R93" s="22"/>
      <c r="S93" s="22"/>
      <c r="T93" s="22"/>
      <c r="U93" s="22"/>
      <c r="V93" s="22"/>
      <c r="W93" s="22"/>
      <c r="X93" s="22"/>
    </row>
    <row r="94" spans="1:24" ht="13.5">
      <c r="A94" s="22"/>
      <c r="B94" s="22"/>
      <c r="C94" s="22"/>
      <c r="D94" s="22"/>
      <c r="E94" s="22"/>
      <c r="F94" s="22"/>
      <c r="G94" s="22"/>
      <c r="H94" s="22"/>
      <c r="I94" s="22"/>
      <c r="J94" s="22"/>
      <c r="K94" s="22"/>
      <c r="L94" s="22"/>
      <c r="M94" s="22"/>
      <c r="N94" s="22"/>
      <c r="O94" s="22"/>
      <c r="P94" s="22"/>
      <c r="Q94" s="22"/>
      <c r="R94" s="22"/>
      <c r="S94" s="22"/>
      <c r="T94" s="22"/>
      <c r="U94" s="22"/>
      <c r="V94" s="22"/>
      <c r="W94" s="22"/>
      <c r="X94" s="22"/>
    </row>
    <row r="95" spans="1:24" ht="13.5">
      <c r="A95" s="22"/>
      <c r="B95" s="22"/>
      <c r="C95" s="22"/>
      <c r="D95" s="22"/>
      <c r="E95" s="22"/>
      <c r="F95" s="22"/>
      <c r="G95" s="22"/>
      <c r="H95" s="22"/>
      <c r="I95" s="22"/>
      <c r="J95" s="22"/>
      <c r="K95" s="22"/>
      <c r="L95" s="22"/>
      <c r="M95" s="22"/>
      <c r="N95" s="22"/>
      <c r="O95" s="22"/>
      <c r="P95" s="22"/>
      <c r="Q95" s="22"/>
      <c r="R95" s="22"/>
      <c r="S95" s="22"/>
      <c r="T95" s="22"/>
      <c r="U95" s="22"/>
      <c r="V95" s="22"/>
      <c r="W95" s="22"/>
      <c r="X95" s="22"/>
    </row>
    <row r="96" spans="1:24" ht="13.5">
      <c r="A96" s="22"/>
      <c r="B96" s="22"/>
      <c r="C96" s="22"/>
      <c r="D96" s="22"/>
      <c r="E96" s="22"/>
      <c r="F96" s="22"/>
      <c r="G96" s="22"/>
      <c r="H96" s="22"/>
      <c r="I96" s="22"/>
      <c r="J96" s="22"/>
      <c r="K96" s="22"/>
      <c r="L96" s="22"/>
      <c r="M96" s="22"/>
      <c r="N96" s="22"/>
      <c r="O96" s="22"/>
      <c r="P96" s="22"/>
      <c r="Q96" s="22"/>
      <c r="R96" s="22"/>
      <c r="S96" s="22"/>
      <c r="T96" s="22"/>
      <c r="U96" s="22"/>
      <c r="V96" s="22"/>
      <c r="W96" s="22"/>
      <c r="X96" s="22"/>
    </row>
    <row r="97" spans="1:24" ht="13.5">
      <c r="A97" s="22"/>
      <c r="B97" s="22"/>
      <c r="C97" s="22"/>
      <c r="D97" s="22"/>
      <c r="E97" s="22"/>
      <c r="F97" s="22"/>
      <c r="G97" s="22"/>
      <c r="H97" s="22"/>
      <c r="I97" s="22"/>
      <c r="J97" s="22"/>
      <c r="K97" s="22"/>
      <c r="L97" s="22"/>
      <c r="M97" s="22"/>
      <c r="N97" s="22"/>
      <c r="O97" s="22"/>
      <c r="P97" s="22"/>
      <c r="Q97" s="22"/>
      <c r="R97" s="22"/>
      <c r="S97" s="22"/>
      <c r="T97" s="22"/>
      <c r="U97" s="22"/>
      <c r="V97" s="22"/>
      <c r="W97" s="22"/>
      <c r="X97" s="22"/>
    </row>
    <row r="98" spans="1:24" ht="13.5">
      <c r="A98" s="22"/>
      <c r="B98" s="22"/>
      <c r="C98" s="22"/>
      <c r="D98" s="22"/>
      <c r="E98" s="22"/>
      <c r="F98" s="22"/>
      <c r="G98" s="22"/>
      <c r="H98" s="22"/>
      <c r="I98" s="22"/>
      <c r="J98" s="22"/>
      <c r="K98" s="22"/>
      <c r="L98" s="22"/>
      <c r="M98" s="22"/>
      <c r="N98" s="22"/>
      <c r="O98" s="22"/>
      <c r="P98" s="22"/>
      <c r="Q98" s="22"/>
      <c r="R98" s="22"/>
      <c r="S98" s="22"/>
      <c r="T98" s="22"/>
      <c r="U98" s="22"/>
      <c r="V98" s="22"/>
      <c r="W98" s="22"/>
      <c r="X98" s="22"/>
    </row>
    <row r="99" spans="1:24" ht="13.5">
      <c r="A99" s="22"/>
      <c r="B99" s="22"/>
      <c r="C99" s="22"/>
      <c r="D99" s="22"/>
      <c r="E99" s="22"/>
      <c r="F99" s="22"/>
      <c r="G99" s="22"/>
      <c r="H99" s="22"/>
      <c r="I99" s="22"/>
      <c r="J99" s="22"/>
      <c r="K99" s="22"/>
      <c r="L99" s="22"/>
      <c r="M99" s="22"/>
      <c r="N99" s="22"/>
      <c r="O99" s="22"/>
      <c r="P99" s="22"/>
      <c r="Q99" s="22"/>
      <c r="R99" s="22"/>
      <c r="S99" s="22"/>
      <c r="T99" s="22"/>
      <c r="U99" s="22"/>
      <c r="V99" s="22"/>
      <c r="W99" s="22"/>
      <c r="X99" s="22"/>
    </row>
    <row r="100" spans="1:24" ht="13.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ht="13.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row>
    <row r="102" spans="1:24" ht="13.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row>
    <row r="103" spans="1:24" ht="13.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row>
    <row r="104" spans="1:24" ht="13.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row>
    <row r="105" spans="1:24" ht="13.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row>
    <row r="106" spans="1:24" ht="1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row>
    <row r="107" spans="1:24" ht="13.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1:24" ht="13.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row>
    <row r="109" spans="1:24" ht="13.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row>
    <row r="110" spans="1:24" ht="13.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row>
    <row r="111" spans="1:24" ht="13.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row>
    <row r="112" spans="1:24" ht="13.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row>
    <row r="113" spans="1:24" ht="13.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row>
    <row r="114" spans="1:24" ht="13.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row>
    <row r="115" spans="1:24" ht="13.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row>
    <row r="116" spans="1:24" ht="13.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row>
    <row r="117" spans="1:24" ht="13.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row>
    <row r="118" spans="1:24" ht="13.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row>
    <row r="119" spans="1:24" ht="13.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row>
    <row r="120" spans="1:24" ht="13.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row>
    <row r="121" spans="1:24" ht="13.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row>
    <row r="122" spans="1:24" ht="13.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row>
    <row r="123" spans="1:24" ht="13.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row>
    <row r="124" spans="1:24" ht="13.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row>
    <row r="125" spans="1:24" ht="13.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row>
    <row r="126" spans="1:24" ht="13.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row>
    <row r="127" spans="1:24" ht="13.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row>
    <row r="128" spans="1:24" ht="13.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row>
    <row r="129" spans="1:24" ht="13.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row>
    <row r="130" spans="1:24" ht="13.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row>
    <row r="131" spans="1:24" ht="13.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row>
    <row r="132" spans="1:24" ht="13.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row>
    <row r="133" spans="1:24" ht="13.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row>
    <row r="134" spans="1:24" ht="13.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row>
    <row r="135" spans="1:24" ht="1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row>
    <row r="136" spans="1:24" ht="13.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row>
    <row r="137" spans="1:24" ht="13.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row>
    <row r="138" spans="1:24" ht="13.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row>
    <row r="139" spans="1:24" ht="13.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row>
    <row r="140" spans="1:24" ht="13.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row>
    <row r="141" spans="1:24" ht="1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row>
    <row r="142" spans="1:24" ht="1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row>
    <row r="143" spans="1:24" ht="13.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row>
    <row r="144" spans="1:24" ht="1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row>
    <row r="145" spans="1:24" ht="1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row>
    <row r="146" spans="1:24" ht="1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row>
    <row r="147" spans="1:24"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row>
    <row r="148" spans="1:24"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row>
    <row r="149" spans="1:24"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row>
    <row r="150" spans="1:24" ht="13.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row>
    <row r="151" spans="1:24" ht="1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row>
    <row r="152" spans="1:24" ht="1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row>
    <row r="153" spans="1:24" ht="13.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row>
    <row r="154" spans="1:24" ht="13.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row>
    <row r="155" spans="1:24" ht="13.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row>
    <row r="156" spans="1:24" ht="13.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row>
    <row r="157" spans="1:24" ht="13.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row>
    <row r="158" spans="1:24" ht="13.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row>
    <row r="159" spans="1:24" ht="13.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row>
    <row r="160" spans="1:24" ht="13.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row>
    <row r="161" spans="1:24" ht="13.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row>
    <row r="162" spans="1:24" ht="13.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row>
    <row r="163" spans="1:24" ht="1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row>
    <row r="164" spans="1:24" ht="13.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row>
    <row r="165" spans="1:24" ht="13.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row>
    <row r="166" spans="1:24" ht="1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row>
    <row r="167" spans="1:24" ht="13.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row>
    <row r="168" spans="1:24" ht="13.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row>
    <row r="169" spans="1:24" ht="13.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row>
    <row r="170" spans="1:24" ht="13.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row>
    <row r="171" spans="1:24" ht="13.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row>
    <row r="172" spans="1:24" ht="13.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row>
    <row r="173" spans="1:24" ht="13.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row>
    <row r="174" spans="1:24" ht="13.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row>
    <row r="175" spans="1:24" ht="13.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row>
    <row r="176" spans="1:24" ht="13.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row>
    <row r="177" spans="1:24" ht="13.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row>
    <row r="178" spans="1:24" ht="13.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row>
    <row r="179" spans="1:24" ht="13.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row>
    <row r="180" spans="1:24" ht="13.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row>
    <row r="181" spans="1:24" ht="13.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row>
    <row r="182" spans="1:24" ht="13.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row>
    <row r="183" spans="1:24" ht="13.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row>
    <row r="184" spans="1:24" ht="13.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row>
    <row r="185" spans="1:24" ht="13.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row>
    <row r="186" spans="1:24" ht="13.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row>
    <row r="187" spans="1:24" ht="13.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row>
    <row r="188" spans="1:24" ht="13.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row>
    <row r="189" spans="1:24" ht="13.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row>
    <row r="190" spans="1:24" ht="13.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row>
    <row r="191" spans="1:24" ht="13.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row>
    <row r="192" spans="1:24" ht="13.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row>
    <row r="193" spans="1:24" ht="13.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row>
    <row r="194" spans="1:24" ht="13.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row>
    <row r="195" spans="1:24" ht="13.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row>
    <row r="196" spans="1:24" ht="13.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row>
    <row r="197" spans="1:24" ht="13.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row>
    <row r="198" spans="1:24" ht="13.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row>
    <row r="199" spans="1:24" ht="13.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row>
    <row r="200" spans="1:24" ht="13.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row>
  </sheetData>
  <sheetProtection/>
  <mergeCells count="116">
    <mergeCell ref="T30:W30"/>
    <mergeCell ref="M33:X33"/>
    <mergeCell ref="T32:W32"/>
    <mergeCell ref="P30:R30"/>
    <mergeCell ref="P31:R31"/>
    <mergeCell ref="M31:O31"/>
    <mergeCell ref="M30:O30"/>
    <mergeCell ref="T31:W31"/>
    <mergeCell ref="A23:B24"/>
    <mergeCell ref="N24:P24"/>
    <mergeCell ref="D24:F24"/>
    <mergeCell ref="H23:L23"/>
    <mergeCell ref="M23:Q23"/>
    <mergeCell ref="A33:B33"/>
    <mergeCell ref="C33:L33"/>
    <mergeCell ref="F29:H29"/>
    <mergeCell ref="P29:R29"/>
    <mergeCell ref="A25:B25"/>
    <mergeCell ref="C34:G34"/>
    <mergeCell ref="V36:X36"/>
    <mergeCell ref="C20:X22"/>
    <mergeCell ref="C30:E30"/>
    <mergeCell ref="P32:R32"/>
    <mergeCell ref="M32:O32"/>
    <mergeCell ref="J32:K32"/>
    <mergeCell ref="C31:E31"/>
    <mergeCell ref="F31:H31"/>
    <mergeCell ref="J31:K31"/>
    <mergeCell ref="D1:Q1"/>
    <mergeCell ref="N3:P3"/>
    <mergeCell ref="Q3:X3"/>
    <mergeCell ref="F30:H30"/>
    <mergeCell ref="J30:K30"/>
    <mergeCell ref="S24:W24"/>
    <mergeCell ref="R23:X23"/>
    <mergeCell ref="T29:W29"/>
    <mergeCell ref="C16:X19"/>
    <mergeCell ref="M29:O29"/>
    <mergeCell ref="A40:B40"/>
    <mergeCell ref="C40:L40"/>
    <mergeCell ref="M40:X40"/>
    <mergeCell ref="A34:B34"/>
    <mergeCell ref="R34:X34"/>
    <mergeCell ref="A35:B35"/>
    <mergeCell ref="A36:B36"/>
    <mergeCell ref="H34:L34"/>
    <mergeCell ref="M34:Q34"/>
    <mergeCell ref="A38:B38"/>
    <mergeCell ref="C35:L35"/>
    <mergeCell ref="C38:J38"/>
    <mergeCell ref="K38:N38"/>
    <mergeCell ref="C36:H36"/>
    <mergeCell ref="I36:K36"/>
    <mergeCell ref="A37:B37"/>
    <mergeCell ref="O38:X38"/>
    <mergeCell ref="M35:P35"/>
    <mergeCell ref="C37:L37"/>
    <mergeCell ref="M37:P37"/>
    <mergeCell ref="M36:P36"/>
    <mergeCell ref="V35:X35"/>
    <mergeCell ref="Q36:U36"/>
    <mergeCell ref="Q35:U35"/>
    <mergeCell ref="V37:X37"/>
    <mergeCell ref="Q37:U37"/>
    <mergeCell ref="A26:B26"/>
    <mergeCell ref="A27:B27"/>
    <mergeCell ref="A28:B28"/>
    <mergeCell ref="F32:H32"/>
    <mergeCell ref="A29:B32"/>
    <mergeCell ref="C29:E29"/>
    <mergeCell ref="C32:E32"/>
    <mergeCell ref="J29:K29"/>
    <mergeCell ref="M27:O27"/>
    <mergeCell ref="C28:E28"/>
    <mergeCell ref="F27:H27"/>
    <mergeCell ref="F28:H28"/>
    <mergeCell ref="J27:K27"/>
    <mergeCell ref="C27:E27"/>
    <mergeCell ref="J28:K28"/>
    <mergeCell ref="A20:B22"/>
    <mergeCell ref="C23:G23"/>
    <mergeCell ref="P28:R28"/>
    <mergeCell ref="T28:W28"/>
    <mergeCell ref="P27:R27"/>
    <mergeCell ref="M25:X25"/>
    <mergeCell ref="T27:W27"/>
    <mergeCell ref="M28:O28"/>
    <mergeCell ref="T26:X26"/>
    <mergeCell ref="P26:S26"/>
    <mergeCell ref="R9:X10"/>
    <mergeCell ref="J26:L26"/>
    <mergeCell ref="F26:I26"/>
    <mergeCell ref="M26:O26"/>
    <mergeCell ref="I24:K24"/>
    <mergeCell ref="C25:L25"/>
    <mergeCell ref="C26:E26"/>
    <mergeCell ref="B5:C5"/>
    <mergeCell ref="O5:X5"/>
    <mergeCell ref="K5:N5"/>
    <mergeCell ref="D5:J5"/>
    <mergeCell ref="A12:B12"/>
    <mergeCell ref="A13:B15"/>
    <mergeCell ref="C12:X12"/>
    <mergeCell ref="B6:J6"/>
    <mergeCell ref="K6:N6"/>
    <mergeCell ref="B8:X8"/>
    <mergeCell ref="A39:B39"/>
    <mergeCell ref="C39:L39"/>
    <mergeCell ref="M39:X39"/>
    <mergeCell ref="O6:X6"/>
    <mergeCell ref="B7:X7"/>
    <mergeCell ref="A16:B19"/>
    <mergeCell ref="A9:A10"/>
    <mergeCell ref="B9:N10"/>
    <mergeCell ref="C13:X15"/>
    <mergeCell ref="O9:Q10"/>
  </mergeCells>
  <conditionalFormatting sqref="D24:F24 I24:K24 N24:P24 S24:W24">
    <cfRule type="expression" priority="27" dxfId="20" stopIfTrue="1">
      <formula>#REF!&lt;&gt;0</formula>
    </cfRule>
  </conditionalFormatting>
  <conditionalFormatting sqref="Z25:AC25">
    <cfRule type="expression" priority="1" dxfId="20" stopIfTrue="1">
      <formula>#REF!&lt;&gt;0</formula>
    </cfRule>
  </conditionalFormatting>
  <conditionalFormatting sqref="Z24:AC24">
    <cfRule type="expression" priority="2" dxfId="20" stopIfTrue="1">
      <formula>#REF!&lt;&gt;0</formula>
    </cfRule>
  </conditionalFormatting>
  <dataValidations count="6">
    <dataValidation type="list" allowBlank="1" showInputMessage="1" showErrorMessage="1" sqref="D24:F24">
      <formula1>$Z$23:$Z$25</formula1>
    </dataValidation>
    <dataValidation type="list" allowBlank="1" showInputMessage="1" showErrorMessage="1" sqref="I24:K24">
      <formula1>$AA$23:$AA$25</formula1>
    </dataValidation>
    <dataValidation type="list" allowBlank="1" showInputMessage="1" showErrorMessage="1" sqref="N24:P24">
      <formula1>$AB$23:$AB$25</formula1>
    </dataValidation>
    <dataValidation type="list" allowBlank="1" showInputMessage="1" showErrorMessage="1" sqref="S24:W24">
      <formula1>$AC$23:$AC$25</formula1>
    </dataValidation>
    <dataValidation type="list" allowBlank="1" showInputMessage="1" showErrorMessage="1" sqref="C34:X34">
      <formula1>$Z$34:$Z$36</formula1>
    </dataValidation>
    <dataValidation type="list" allowBlank="1" showInputMessage="1" showErrorMessage="1" sqref="C39:X40">
      <formula1>$Z$39:$Z$41</formula1>
    </dataValidation>
  </dataValidations>
  <printOptions/>
  <pageMargins left="0.57" right="0.44" top="0.62"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S75"/>
  <sheetViews>
    <sheetView showGridLines="0" view="pageBreakPreview" zoomScale="115" zoomScaleSheetLayoutView="115" zoomScalePageLayoutView="0" workbookViewId="0" topLeftCell="A1">
      <selection activeCell="AN9" sqref="AN9:AQ9"/>
    </sheetView>
  </sheetViews>
  <sheetFormatPr defaultColWidth="9.00390625" defaultRowHeight="13.5"/>
  <cols>
    <col min="1" max="1" width="2.00390625" style="23" customWidth="1"/>
    <col min="2" max="2" width="20.375" style="23" customWidth="1"/>
    <col min="3" max="34" width="1.37890625" style="23" customWidth="1"/>
    <col min="35" max="35" width="1.37890625" style="23" hidden="1" customWidth="1"/>
    <col min="36" max="51" width="1.37890625" style="23" customWidth="1"/>
    <col min="52" max="97" width="1.875" style="23" customWidth="1"/>
    <col min="98" max="16384" width="9.00390625" style="23" customWidth="1"/>
  </cols>
  <sheetData>
    <row r="1" spans="1:51" ht="21.75" customHeight="1">
      <c r="A1" s="23" t="s">
        <v>112</v>
      </c>
      <c r="AY1" s="23">
        <v>0</v>
      </c>
    </row>
    <row r="2" ht="21.75" customHeight="1"/>
    <row r="4" spans="2:51" ht="17.25" customHeight="1">
      <c r="B4" s="345" t="str">
        <f>'共同研究概要書'!B9&amp;"　"&amp;"スケジュール"</f>
        <v>　スケジュール</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row>
    <row r="5" spans="2:51" ht="17.2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row>
    <row r="6" spans="23:43" ht="22.5" customHeight="1">
      <c r="W6" s="25" t="s">
        <v>103</v>
      </c>
      <c r="X6" s="25"/>
      <c r="Y6" s="25"/>
      <c r="Z6" s="25"/>
      <c r="AA6" s="25"/>
      <c r="AB6" s="25"/>
      <c r="AC6" s="25"/>
      <c r="AD6" s="25"/>
      <c r="AE6" s="25"/>
      <c r="AF6" s="25"/>
      <c r="AG6" s="25"/>
      <c r="AH6" s="25">
        <f>'共同研究概要書'!B6</f>
        <v>0</v>
      </c>
      <c r="AI6" s="25"/>
      <c r="AJ6" s="25"/>
      <c r="AK6" s="25"/>
      <c r="AL6" s="25"/>
      <c r="AM6" s="25"/>
      <c r="AN6" s="25"/>
      <c r="AO6" s="25"/>
      <c r="AP6" s="25"/>
      <c r="AQ6" s="25"/>
    </row>
    <row r="7" spans="23:43" ht="9.75" customHeight="1" thickBot="1">
      <c r="W7" s="25"/>
      <c r="X7" s="25"/>
      <c r="Y7" s="25"/>
      <c r="Z7" s="25"/>
      <c r="AA7" s="25"/>
      <c r="AB7" s="25"/>
      <c r="AC7" s="25"/>
      <c r="AD7" s="25"/>
      <c r="AE7" s="25"/>
      <c r="AF7" s="25"/>
      <c r="AG7" s="25"/>
      <c r="AH7" s="25"/>
      <c r="AI7" s="25"/>
      <c r="AJ7" s="25"/>
      <c r="AK7" s="25"/>
      <c r="AL7" s="25"/>
      <c r="AM7" s="25"/>
      <c r="AN7" s="25"/>
      <c r="AO7" s="25"/>
      <c r="AP7" s="25"/>
      <c r="AQ7" s="25"/>
    </row>
    <row r="8" spans="1:51" ht="24.75" customHeight="1">
      <c r="A8" s="346" t="s">
        <v>82</v>
      </c>
      <c r="B8" s="347"/>
      <c r="C8" s="348" t="str">
        <f>ASC(TEXT('共同研究概要書'!$Q$3,"ggge"))&amp;"年"</f>
        <v>明治33年</v>
      </c>
      <c r="D8" s="349"/>
      <c r="E8" s="349"/>
      <c r="F8" s="349"/>
      <c r="G8" s="349"/>
      <c r="H8" s="349"/>
      <c r="I8" s="349"/>
      <c r="J8" s="349"/>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1"/>
      <c r="AN8" s="348" t="str">
        <f>"令和"&amp;MID(C8,3,1)+1&amp;"年"</f>
        <v>令和4年</v>
      </c>
      <c r="AO8" s="349"/>
      <c r="AP8" s="349"/>
      <c r="AQ8" s="349"/>
      <c r="AR8" s="349"/>
      <c r="AS8" s="349"/>
      <c r="AT8" s="349"/>
      <c r="AU8" s="349"/>
      <c r="AV8" s="350"/>
      <c r="AW8" s="350"/>
      <c r="AX8" s="350"/>
      <c r="AY8" s="352"/>
    </row>
    <row r="9" spans="1:97" ht="24.75" customHeight="1">
      <c r="A9" s="342" t="s">
        <v>83</v>
      </c>
      <c r="B9" s="343"/>
      <c r="C9" s="341">
        <v>4</v>
      </c>
      <c r="D9" s="336"/>
      <c r="E9" s="338"/>
      <c r="F9" s="338"/>
      <c r="G9" s="337">
        <v>5</v>
      </c>
      <c r="H9" s="336"/>
      <c r="I9" s="338"/>
      <c r="J9" s="339"/>
      <c r="K9" s="336">
        <v>6</v>
      </c>
      <c r="L9" s="336"/>
      <c r="M9" s="336"/>
      <c r="N9" s="336"/>
      <c r="O9" s="337">
        <v>7</v>
      </c>
      <c r="P9" s="336"/>
      <c r="Q9" s="336"/>
      <c r="R9" s="340"/>
      <c r="S9" s="336">
        <v>8</v>
      </c>
      <c r="T9" s="336"/>
      <c r="U9" s="336"/>
      <c r="V9" s="336"/>
      <c r="W9" s="337">
        <v>9</v>
      </c>
      <c r="X9" s="336"/>
      <c r="Y9" s="336"/>
      <c r="Z9" s="340"/>
      <c r="AA9" s="336">
        <v>10</v>
      </c>
      <c r="AB9" s="336"/>
      <c r="AC9" s="336"/>
      <c r="AD9" s="336"/>
      <c r="AE9" s="337">
        <v>11</v>
      </c>
      <c r="AF9" s="336"/>
      <c r="AG9" s="336"/>
      <c r="AH9" s="340"/>
      <c r="AI9" s="336">
        <v>12</v>
      </c>
      <c r="AJ9" s="336"/>
      <c r="AK9" s="336"/>
      <c r="AL9" s="336"/>
      <c r="AM9" s="344"/>
      <c r="AN9" s="341">
        <v>1</v>
      </c>
      <c r="AO9" s="336"/>
      <c r="AP9" s="336"/>
      <c r="AQ9" s="336"/>
      <c r="AR9" s="337">
        <v>2</v>
      </c>
      <c r="AS9" s="336"/>
      <c r="AT9" s="336"/>
      <c r="AU9" s="340"/>
      <c r="AV9" s="336">
        <v>3</v>
      </c>
      <c r="AW9" s="336"/>
      <c r="AX9" s="336"/>
      <c r="AY9" s="353"/>
      <c r="AZ9" s="335"/>
      <c r="BA9" s="335"/>
      <c r="BB9" s="335"/>
      <c r="BC9" s="335"/>
      <c r="BD9" s="335"/>
      <c r="BE9" s="335"/>
      <c r="BF9" s="335"/>
      <c r="BG9" s="335"/>
      <c r="BH9" s="335"/>
      <c r="BI9" s="335"/>
      <c r="BJ9" s="335"/>
      <c r="BK9" s="335"/>
      <c r="BL9" s="335"/>
      <c r="BM9" s="335"/>
      <c r="BN9" s="335"/>
      <c r="BO9" s="335"/>
      <c r="BP9" s="335"/>
      <c r="BQ9" s="335"/>
      <c r="BR9" s="335"/>
      <c r="BS9" s="335"/>
      <c r="BT9" s="335"/>
      <c r="BU9" s="335"/>
      <c r="BV9" s="335"/>
      <c r="BW9" s="335"/>
      <c r="BX9" s="335"/>
      <c r="BY9" s="335"/>
      <c r="BZ9" s="335"/>
      <c r="CA9" s="335"/>
      <c r="CB9" s="335"/>
      <c r="CC9" s="335"/>
      <c r="CD9" s="335"/>
      <c r="CE9" s="335"/>
      <c r="CF9" s="335"/>
      <c r="CG9" s="335"/>
      <c r="CH9" s="335"/>
      <c r="CI9" s="335"/>
      <c r="CJ9" s="335"/>
      <c r="CK9" s="335"/>
      <c r="CL9" s="335"/>
      <c r="CM9" s="335"/>
      <c r="CN9" s="335"/>
      <c r="CO9" s="335"/>
      <c r="CP9" s="335"/>
      <c r="CQ9" s="335"/>
      <c r="CR9" s="335"/>
      <c r="CS9" s="335"/>
    </row>
    <row r="10" spans="1:51" ht="13.5" customHeight="1">
      <c r="A10" s="324"/>
      <c r="B10" s="325"/>
      <c r="C10" s="26"/>
      <c r="D10" s="27"/>
      <c r="E10" s="27"/>
      <c r="F10" s="27"/>
      <c r="G10" s="28"/>
      <c r="H10" s="27"/>
      <c r="I10" s="27"/>
      <c r="J10" s="29"/>
      <c r="K10" s="27"/>
      <c r="L10" s="27"/>
      <c r="M10" s="27"/>
      <c r="N10" s="27"/>
      <c r="O10" s="28"/>
      <c r="P10" s="27"/>
      <c r="Q10" s="27"/>
      <c r="R10" s="29"/>
      <c r="S10" s="27"/>
      <c r="T10" s="27"/>
      <c r="U10" s="27"/>
      <c r="V10" s="27"/>
      <c r="W10" s="28"/>
      <c r="X10" s="27"/>
      <c r="Y10" s="27"/>
      <c r="Z10" s="29"/>
      <c r="AA10" s="27"/>
      <c r="AB10" s="27"/>
      <c r="AC10" s="27"/>
      <c r="AD10" s="27"/>
      <c r="AE10" s="28"/>
      <c r="AF10" s="27"/>
      <c r="AG10" s="27"/>
      <c r="AH10" s="29"/>
      <c r="AI10" s="27"/>
      <c r="AJ10" s="27"/>
      <c r="AK10" s="27"/>
      <c r="AL10" s="27"/>
      <c r="AM10" s="30"/>
      <c r="AN10" s="26"/>
      <c r="AO10" s="27"/>
      <c r="AP10" s="27"/>
      <c r="AQ10" s="27"/>
      <c r="AR10" s="28"/>
      <c r="AS10" s="27"/>
      <c r="AT10" s="27"/>
      <c r="AU10" s="29"/>
      <c r="AV10" s="27"/>
      <c r="AW10" s="27"/>
      <c r="AX10" s="27"/>
      <c r="AY10" s="31"/>
    </row>
    <row r="11" spans="1:51" ht="7.5" customHeight="1">
      <c r="A11" s="326"/>
      <c r="B11" s="327"/>
      <c r="C11" s="32"/>
      <c r="D11" s="33"/>
      <c r="E11" s="34"/>
      <c r="F11" s="35"/>
      <c r="G11" s="33"/>
      <c r="H11" s="36"/>
      <c r="I11" s="33"/>
      <c r="J11" s="33"/>
      <c r="K11" s="39"/>
      <c r="L11" s="33"/>
      <c r="M11" s="33"/>
      <c r="N11" s="35"/>
      <c r="O11" s="33"/>
      <c r="P11" s="33"/>
      <c r="Q11" s="33"/>
      <c r="R11" s="35"/>
      <c r="S11" s="33"/>
      <c r="T11" s="33"/>
      <c r="U11" s="33"/>
      <c r="V11" s="35"/>
      <c r="W11" s="33"/>
      <c r="X11" s="33"/>
      <c r="Y11" s="33"/>
      <c r="Z11" s="35"/>
      <c r="AA11" s="33"/>
      <c r="AB11" s="33"/>
      <c r="AC11" s="33"/>
      <c r="AD11" s="35"/>
      <c r="AE11" s="33"/>
      <c r="AF11" s="33"/>
      <c r="AG11" s="33"/>
      <c r="AH11" s="35"/>
      <c r="AI11" s="33"/>
      <c r="AJ11" s="33"/>
      <c r="AK11" s="33"/>
      <c r="AL11" s="33"/>
      <c r="AM11" s="37"/>
      <c r="AN11" s="32"/>
      <c r="AO11" s="33"/>
      <c r="AP11" s="33"/>
      <c r="AQ11" s="35"/>
      <c r="AR11" s="33"/>
      <c r="AS11" s="33"/>
      <c r="AT11" s="33"/>
      <c r="AU11" s="35"/>
      <c r="AV11" s="33"/>
      <c r="AW11" s="33"/>
      <c r="AX11" s="33"/>
      <c r="AY11" s="38"/>
    </row>
    <row r="12" spans="1:51" ht="13.5" customHeight="1">
      <c r="A12" s="326"/>
      <c r="B12" s="328"/>
      <c r="C12" s="32"/>
      <c r="D12" s="33"/>
      <c r="E12" s="33"/>
      <c r="F12" s="33"/>
      <c r="G12" s="39"/>
      <c r="H12" s="33"/>
      <c r="I12" s="33"/>
      <c r="J12" s="35"/>
      <c r="K12" s="33"/>
      <c r="L12" s="33"/>
      <c r="M12" s="33"/>
      <c r="N12" s="33"/>
      <c r="O12" s="39"/>
      <c r="P12" s="33"/>
      <c r="Q12" s="33"/>
      <c r="R12" s="35"/>
      <c r="S12" s="33"/>
      <c r="T12" s="33"/>
      <c r="U12" s="33"/>
      <c r="V12" s="33"/>
      <c r="W12" s="39"/>
      <c r="X12" s="33"/>
      <c r="Y12" s="33"/>
      <c r="Z12" s="35"/>
      <c r="AA12" s="33"/>
      <c r="AB12" s="33"/>
      <c r="AC12" s="33"/>
      <c r="AD12" s="33"/>
      <c r="AE12" s="39"/>
      <c r="AF12" s="33"/>
      <c r="AG12" s="33"/>
      <c r="AH12" s="35"/>
      <c r="AI12" s="33"/>
      <c r="AJ12" s="33"/>
      <c r="AK12" s="33"/>
      <c r="AL12" s="33"/>
      <c r="AM12" s="37"/>
      <c r="AN12" s="32"/>
      <c r="AO12" s="33"/>
      <c r="AP12" s="33"/>
      <c r="AQ12" s="33"/>
      <c r="AR12" s="39"/>
      <c r="AS12" s="33"/>
      <c r="AT12" s="33"/>
      <c r="AU12" s="35"/>
      <c r="AV12" s="33"/>
      <c r="AW12" s="33"/>
      <c r="AX12" s="33"/>
      <c r="AY12" s="38"/>
    </row>
    <row r="13" spans="1:51" ht="7.5" customHeight="1">
      <c r="A13" s="40"/>
      <c r="B13" s="322"/>
      <c r="C13" s="41"/>
      <c r="D13" s="42"/>
      <c r="E13" s="42"/>
      <c r="F13" s="43"/>
      <c r="G13" s="42"/>
      <c r="H13" s="42"/>
      <c r="I13" s="42"/>
      <c r="J13" s="43"/>
      <c r="K13" s="42"/>
      <c r="L13" s="42"/>
      <c r="M13" s="42"/>
      <c r="N13" s="43"/>
      <c r="O13" s="42"/>
      <c r="P13" s="42"/>
      <c r="Q13" s="42"/>
      <c r="R13" s="43"/>
      <c r="S13" s="42"/>
      <c r="T13" s="42"/>
      <c r="U13" s="42"/>
      <c r="V13" s="43"/>
      <c r="W13" s="42"/>
      <c r="X13" s="42"/>
      <c r="Y13" s="42"/>
      <c r="Z13" s="43"/>
      <c r="AA13" s="42"/>
      <c r="AB13" s="42"/>
      <c r="AC13" s="42"/>
      <c r="AD13" s="43"/>
      <c r="AE13" s="42"/>
      <c r="AF13" s="42"/>
      <c r="AG13" s="42"/>
      <c r="AH13" s="43"/>
      <c r="AI13" s="42"/>
      <c r="AJ13" s="42"/>
      <c r="AK13" s="42"/>
      <c r="AL13" s="42"/>
      <c r="AM13" s="44"/>
      <c r="AN13" s="41"/>
      <c r="AO13" s="42"/>
      <c r="AP13" s="42"/>
      <c r="AQ13" s="43"/>
      <c r="AR13" s="42"/>
      <c r="AS13" s="42"/>
      <c r="AT13" s="42"/>
      <c r="AU13" s="43"/>
      <c r="AV13" s="42"/>
      <c r="AW13" s="42"/>
      <c r="AX13" s="42"/>
      <c r="AY13" s="45"/>
    </row>
    <row r="14" spans="1:51" ht="7.5" customHeight="1">
      <c r="A14" s="46"/>
      <c r="B14" s="322"/>
      <c r="C14" s="32"/>
      <c r="D14" s="33"/>
      <c r="E14" s="33"/>
      <c r="F14" s="35"/>
      <c r="G14" s="33"/>
      <c r="H14" s="33"/>
      <c r="I14" s="33"/>
      <c r="J14" s="35"/>
      <c r="K14" s="33"/>
      <c r="L14" s="33"/>
      <c r="M14" s="33"/>
      <c r="N14" s="35"/>
      <c r="O14" s="33"/>
      <c r="P14" s="33"/>
      <c r="Q14" s="33"/>
      <c r="R14" s="35"/>
      <c r="S14" s="33"/>
      <c r="T14" s="33"/>
      <c r="U14" s="33"/>
      <c r="V14" s="35"/>
      <c r="W14" s="33"/>
      <c r="X14" s="33"/>
      <c r="Y14" s="33"/>
      <c r="Z14" s="35"/>
      <c r="AA14" s="33"/>
      <c r="AB14" s="34"/>
      <c r="AC14" s="34"/>
      <c r="AD14" s="35"/>
      <c r="AE14" s="33"/>
      <c r="AF14" s="33"/>
      <c r="AG14" s="33"/>
      <c r="AH14" s="35"/>
      <c r="AI14" s="33"/>
      <c r="AJ14" s="33"/>
      <c r="AK14" s="33"/>
      <c r="AL14" s="33"/>
      <c r="AM14" s="37"/>
      <c r="AN14" s="32"/>
      <c r="AO14" s="33"/>
      <c r="AP14" s="33"/>
      <c r="AQ14" s="35"/>
      <c r="AR14" s="33"/>
      <c r="AS14" s="33"/>
      <c r="AT14" s="33"/>
      <c r="AU14" s="35"/>
      <c r="AV14" s="33"/>
      <c r="AW14" s="33"/>
      <c r="AX14" s="33"/>
      <c r="AY14" s="38"/>
    </row>
    <row r="15" spans="1:51" ht="7.5" customHeight="1">
      <c r="A15" s="46"/>
      <c r="B15" s="322"/>
      <c r="C15" s="47"/>
      <c r="D15" s="48"/>
      <c r="E15" s="48"/>
      <c r="F15" s="49"/>
      <c r="G15" s="48"/>
      <c r="H15" s="48"/>
      <c r="I15" s="48"/>
      <c r="J15" s="49"/>
      <c r="K15" s="48"/>
      <c r="L15" s="48"/>
      <c r="M15" s="48"/>
      <c r="N15" s="49"/>
      <c r="O15" s="48"/>
      <c r="P15" s="48"/>
      <c r="Q15" s="48"/>
      <c r="R15" s="49"/>
      <c r="S15" s="48"/>
      <c r="T15" s="48"/>
      <c r="U15" s="48"/>
      <c r="V15" s="49"/>
      <c r="W15" s="48"/>
      <c r="X15" s="48"/>
      <c r="Y15" s="48"/>
      <c r="Z15" s="49"/>
      <c r="AA15" s="48"/>
      <c r="AB15" s="48"/>
      <c r="AC15" s="48"/>
      <c r="AD15" s="49"/>
      <c r="AE15" s="48"/>
      <c r="AF15" s="48"/>
      <c r="AG15" s="48"/>
      <c r="AH15" s="49"/>
      <c r="AI15" s="48"/>
      <c r="AJ15" s="48"/>
      <c r="AK15" s="48"/>
      <c r="AL15" s="48"/>
      <c r="AM15" s="50"/>
      <c r="AN15" s="47"/>
      <c r="AO15" s="48"/>
      <c r="AP15" s="48"/>
      <c r="AQ15" s="49"/>
      <c r="AR15" s="48"/>
      <c r="AS15" s="48"/>
      <c r="AT15" s="48"/>
      <c r="AU15" s="49"/>
      <c r="AV15" s="48"/>
      <c r="AW15" s="48"/>
      <c r="AX15" s="48"/>
      <c r="AY15" s="51"/>
    </row>
    <row r="16" spans="1:51" ht="7.5" customHeight="1">
      <c r="A16" s="46"/>
      <c r="B16" s="322"/>
      <c r="C16" s="52"/>
      <c r="D16" s="53"/>
      <c r="E16" s="53"/>
      <c r="F16" s="54"/>
      <c r="G16" s="53"/>
      <c r="H16" s="53"/>
      <c r="I16" s="53"/>
      <c r="J16" s="54"/>
      <c r="K16" s="53"/>
      <c r="L16" s="53"/>
      <c r="M16" s="53"/>
      <c r="N16" s="54"/>
      <c r="O16" s="53"/>
      <c r="P16" s="53"/>
      <c r="Q16" s="53"/>
      <c r="R16" s="54"/>
      <c r="S16" s="53"/>
      <c r="T16" s="53"/>
      <c r="U16" s="53"/>
      <c r="V16" s="54"/>
      <c r="W16" s="53"/>
      <c r="X16" s="53"/>
      <c r="Y16" s="53"/>
      <c r="Z16" s="54"/>
      <c r="AA16" s="53"/>
      <c r="AB16" s="53"/>
      <c r="AC16" s="53"/>
      <c r="AD16" s="54"/>
      <c r="AE16" s="53"/>
      <c r="AF16" s="53"/>
      <c r="AG16" s="53"/>
      <c r="AH16" s="54"/>
      <c r="AI16" s="53"/>
      <c r="AJ16" s="53"/>
      <c r="AK16" s="53"/>
      <c r="AL16" s="53"/>
      <c r="AM16" s="55"/>
      <c r="AN16" s="52"/>
      <c r="AO16" s="53"/>
      <c r="AP16" s="53"/>
      <c r="AQ16" s="54"/>
      <c r="AR16" s="53"/>
      <c r="AS16" s="53"/>
      <c r="AT16" s="53"/>
      <c r="AU16" s="54"/>
      <c r="AV16" s="53"/>
      <c r="AW16" s="53"/>
      <c r="AX16" s="53"/>
      <c r="AY16" s="56"/>
    </row>
    <row r="17" spans="1:51" ht="7.5" customHeight="1">
      <c r="A17" s="46"/>
      <c r="B17" s="322"/>
      <c r="C17" s="32"/>
      <c r="D17" s="33"/>
      <c r="E17" s="33"/>
      <c r="F17" s="35"/>
      <c r="G17" s="33"/>
      <c r="H17" s="33"/>
      <c r="I17" s="33"/>
      <c r="J17" s="35"/>
      <c r="K17" s="33"/>
      <c r="L17" s="33"/>
      <c r="M17" s="33"/>
      <c r="N17" s="35"/>
      <c r="O17" s="33"/>
      <c r="P17" s="33"/>
      <c r="Q17" s="33"/>
      <c r="R17" s="35"/>
      <c r="S17" s="33"/>
      <c r="T17" s="33"/>
      <c r="U17" s="33"/>
      <c r="V17" s="35"/>
      <c r="W17" s="33"/>
      <c r="X17" s="33"/>
      <c r="Y17" s="33"/>
      <c r="Z17" s="35"/>
      <c r="AA17" s="33"/>
      <c r="AB17" s="33"/>
      <c r="AC17" s="33"/>
      <c r="AD17" s="35"/>
      <c r="AE17" s="33"/>
      <c r="AF17" s="33"/>
      <c r="AG17" s="33"/>
      <c r="AH17" s="35"/>
      <c r="AI17" s="33"/>
      <c r="AJ17" s="33"/>
      <c r="AK17" s="33"/>
      <c r="AL17" s="33"/>
      <c r="AM17" s="37"/>
      <c r="AN17" s="32"/>
      <c r="AO17" s="33"/>
      <c r="AP17" s="33"/>
      <c r="AQ17" s="35"/>
      <c r="AR17" s="33"/>
      <c r="AS17" s="33"/>
      <c r="AT17" s="33"/>
      <c r="AU17" s="35"/>
      <c r="AV17" s="33"/>
      <c r="AW17" s="33"/>
      <c r="AX17" s="33"/>
      <c r="AY17" s="38"/>
    </row>
    <row r="18" spans="1:51" ht="7.5" customHeight="1">
      <c r="A18" s="46"/>
      <c r="B18" s="322"/>
      <c r="C18" s="47"/>
      <c r="D18" s="48"/>
      <c r="E18" s="48"/>
      <c r="F18" s="49"/>
      <c r="G18" s="48"/>
      <c r="H18" s="48"/>
      <c r="I18" s="48"/>
      <c r="J18" s="49"/>
      <c r="K18" s="48"/>
      <c r="L18" s="48"/>
      <c r="M18" s="48"/>
      <c r="N18" s="49"/>
      <c r="O18" s="48"/>
      <c r="P18" s="48"/>
      <c r="Q18" s="48"/>
      <c r="R18" s="49"/>
      <c r="S18" s="48"/>
      <c r="T18" s="48"/>
      <c r="U18" s="48"/>
      <c r="V18" s="49"/>
      <c r="W18" s="48"/>
      <c r="X18" s="48"/>
      <c r="Y18" s="48"/>
      <c r="Z18" s="49"/>
      <c r="AA18" s="48"/>
      <c r="AB18" s="48"/>
      <c r="AC18" s="48"/>
      <c r="AD18" s="49"/>
      <c r="AE18" s="48"/>
      <c r="AF18" s="48"/>
      <c r="AG18" s="48"/>
      <c r="AH18" s="49"/>
      <c r="AI18" s="48"/>
      <c r="AJ18" s="48"/>
      <c r="AK18" s="48"/>
      <c r="AL18" s="48"/>
      <c r="AM18" s="50"/>
      <c r="AN18" s="47"/>
      <c r="AO18" s="48"/>
      <c r="AP18" s="48"/>
      <c r="AQ18" s="49"/>
      <c r="AR18" s="48"/>
      <c r="AS18" s="48"/>
      <c r="AT18" s="48"/>
      <c r="AU18" s="49"/>
      <c r="AV18" s="48"/>
      <c r="AW18" s="48"/>
      <c r="AX18" s="48"/>
      <c r="AY18" s="51"/>
    </row>
    <row r="19" spans="1:51" ht="7.5" customHeight="1">
      <c r="A19" s="46"/>
      <c r="B19" s="321"/>
      <c r="C19" s="57"/>
      <c r="D19" s="57"/>
      <c r="E19" s="57"/>
      <c r="F19" s="58"/>
      <c r="G19" s="57"/>
      <c r="H19" s="57"/>
      <c r="I19" s="57"/>
      <c r="J19" s="58"/>
      <c r="K19" s="57"/>
      <c r="L19" s="57"/>
      <c r="M19" s="57"/>
      <c r="N19" s="58"/>
      <c r="O19" s="57"/>
      <c r="P19" s="57"/>
      <c r="Q19" s="57"/>
      <c r="R19" s="58"/>
      <c r="S19" s="57"/>
      <c r="T19" s="57"/>
      <c r="U19" s="57"/>
      <c r="V19" s="58"/>
      <c r="W19" s="57"/>
      <c r="X19" s="57"/>
      <c r="Y19" s="57"/>
      <c r="Z19" s="58"/>
      <c r="AA19" s="57"/>
      <c r="AB19" s="57"/>
      <c r="AC19" s="57"/>
      <c r="AD19" s="58"/>
      <c r="AE19" s="57"/>
      <c r="AF19" s="57"/>
      <c r="AG19" s="57"/>
      <c r="AH19" s="58"/>
      <c r="AI19" s="57"/>
      <c r="AJ19" s="57"/>
      <c r="AK19" s="57"/>
      <c r="AL19" s="57"/>
      <c r="AM19" s="59"/>
      <c r="AN19" s="57"/>
      <c r="AO19" s="57"/>
      <c r="AP19" s="57"/>
      <c r="AQ19" s="58"/>
      <c r="AR19" s="57"/>
      <c r="AS19" s="57"/>
      <c r="AT19" s="57"/>
      <c r="AU19" s="58"/>
      <c r="AV19" s="57"/>
      <c r="AW19" s="57"/>
      <c r="AX19" s="57"/>
      <c r="AY19" s="60"/>
    </row>
    <row r="20" spans="1:51" ht="7.5" customHeight="1">
      <c r="A20" s="46"/>
      <c r="B20" s="322"/>
      <c r="C20" s="32"/>
      <c r="D20" s="33"/>
      <c r="E20" s="33"/>
      <c r="F20" s="35"/>
      <c r="G20" s="33"/>
      <c r="H20" s="33"/>
      <c r="I20" s="33"/>
      <c r="J20" s="35"/>
      <c r="K20" s="33"/>
      <c r="L20" s="33"/>
      <c r="M20" s="33"/>
      <c r="N20" s="35"/>
      <c r="O20" s="33"/>
      <c r="P20" s="33"/>
      <c r="Q20" s="33"/>
      <c r="R20" s="35"/>
      <c r="S20" s="33"/>
      <c r="T20" s="33"/>
      <c r="U20" s="33"/>
      <c r="V20" s="35"/>
      <c r="W20" s="33"/>
      <c r="X20" s="33"/>
      <c r="Y20" s="33"/>
      <c r="Z20" s="35"/>
      <c r="AA20" s="33"/>
      <c r="AB20" s="33"/>
      <c r="AC20" s="33"/>
      <c r="AD20" s="35"/>
      <c r="AE20" s="33"/>
      <c r="AF20" s="33"/>
      <c r="AG20" s="33"/>
      <c r="AH20" s="35"/>
      <c r="AI20" s="33"/>
      <c r="AJ20" s="33"/>
      <c r="AK20" s="33"/>
      <c r="AL20" s="33"/>
      <c r="AM20" s="37"/>
      <c r="AN20" s="32"/>
      <c r="AO20" s="33"/>
      <c r="AP20" s="33"/>
      <c r="AQ20" s="35"/>
      <c r="AR20" s="33"/>
      <c r="AS20" s="33"/>
      <c r="AT20" s="33"/>
      <c r="AU20" s="35"/>
      <c r="AV20" s="33"/>
      <c r="AW20" s="34"/>
      <c r="AX20" s="33"/>
      <c r="AY20" s="38"/>
    </row>
    <row r="21" spans="1:51" ht="7.5" customHeight="1">
      <c r="A21" s="46"/>
      <c r="B21" s="323"/>
      <c r="C21" s="61"/>
      <c r="D21" s="61"/>
      <c r="E21" s="61"/>
      <c r="F21" s="62"/>
      <c r="G21" s="61"/>
      <c r="H21" s="61"/>
      <c r="I21" s="61"/>
      <c r="J21" s="62"/>
      <c r="K21" s="61"/>
      <c r="L21" s="61"/>
      <c r="M21" s="61"/>
      <c r="N21" s="62"/>
      <c r="O21" s="61"/>
      <c r="P21" s="61"/>
      <c r="Q21" s="61"/>
      <c r="R21" s="62"/>
      <c r="S21" s="61"/>
      <c r="T21" s="61"/>
      <c r="U21" s="61"/>
      <c r="V21" s="62"/>
      <c r="W21" s="61"/>
      <c r="X21" s="61"/>
      <c r="Y21" s="61"/>
      <c r="Z21" s="62"/>
      <c r="AA21" s="61"/>
      <c r="AB21" s="61"/>
      <c r="AC21" s="61"/>
      <c r="AD21" s="62"/>
      <c r="AE21" s="61"/>
      <c r="AF21" s="61"/>
      <c r="AG21" s="61"/>
      <c r="AH21" s="62"/>
      <c r="AI21" s="61"/>
      <c r="AJ21" s="61"/>
      <c r="AK21" s="61"/>
      <c r="AL21" s="61"/>
      <c r="AM21" s="63"/>
      <c r="AN21" s="61"/>
      <c r="AO21" s="61"/>
      <c r="AP21" s="61"/>
      <c r="AQ21" s="62"/>
      <c r="AR21" s="61"/>
      <c r="AS21" s="61"/>
      <c r="AT21" s="61"/>
      <c r="AU21" s="62"/>
      <c r="AV21" s="61"/>
      <c r="AW21" s="61"/>
      <c r="AX21" s="61"/>
      <c r="AY21" s="64"/>
    </row>
    <row r="22" spans="1:51" ht="13.5" customHeight="1">
      <c r="A22" s="324"/>
      <c r="B22" s="325"/>
      <c r="C22" s="26"/>
      <c r="D22" s="27"/>
      <c r="E22" s="27"/>
      <c r="F22" s="27"/>
      <c r="G22" s="28"/>
      <c r="H22" s="27"/>
      <c r="I22" s="27"/>
      <c r="J22" s="29"/>
      <c r="K22" s="27"/>
      <c r="L22" s="27"/>
      <c r="M22" s="27"/>
      <c r="N22" s="27"/>
      <c r="O22" s="28"/>
      <c r="P22" s="27"/>
      <c r="Q22" s="27"/>
      <c r="R22" s="29"/>
      <c r="S22" s="27"/>
      <c r="T22" s="27"/>
      <c r="U22" s="27"/>
      <c r="V22" s="27"/>
      <c r="W22" s="28"/>
      <c r="X22" s="27"/>
      <c r="Y22" s="27"/>
      <c r="Z22" s="29"/>
      <c r="AA22" s="27"/>
      <c r="AB22" s="27"/>
      <c r="AC22" s="27"/>
      <c r="AD22" s="27"/>
      <c r="AE22" s="28"/>
      <c r="AF22" s="27"/>
      <c r="AG22" s="27"/>
      <c r="AH22" s="29"/>
      <c r="AI22" s="27"/>
      <c r="AJ22" s="27"/>
      <c r="AK22" s="27"/>
      <c r="AL22" s="27"/>
      <c r="AM22" s="30"/>
      <c r="AN22" s="26"/>
      <c r="AO22" s="27"/>
      <c r="AP22" s="27"/>
      <c r="AQ22" s="27"/>
      <c r="AR22" s="28"/>
      <c r="AS22" s="27"/>
      <c r="AT22" s="27"/>
      <c r="AU22" s="29"/>
      <c r="AV22" s="27"/>
      <c r="AW22" s="27"/>
      <c r="AX22" s="27"/>
      <c r="AY22" s="31"/>
    </row>
    <row r="23" spans="1:51" ht="7.5" customHeight="1">
      <c r="A23" s="326"/>
      <c r="B23" s="327"/>
      <c r="C23" s="32"/>
      <c r="D23" s="33"/>
      <c r="E23" s="33"/>
      <c r="F23" s="33"/>
      <c r="G23" s="39"/>
      <c r="H23" s="33"/>
      <c r="I23" s="33"/>
      <c r="J23" s="35"/>
      <c r="K23" s="33"/>
      <c r="L23" s="33"/>
      <c r="M23" s="33"/>
      <c r="N23" s="33"/>
      <c r="O23" s="39"/>
      <c r="P23" s="33"/>
      <c r="Q23" s="33"/>
      <c r="R23" s="35"/>
      <c r="S23" s="33"/>
      <c r="T23" s="33"/>
      <c r="U23" s="33"/>
      <c r="V23" s="33"/>
      <c r="W23" s="39"/>
      <c r="X23" s="33"/>
      <c r="Y23" s="33"/>
      <c r="Z23" s="35"/>
      <c r="AA23" s="33"/>
      <c r="AB23" s="33"/>
      <c r="AC23" s="33"/>
      <c r="AD23" s="33"/>
      <c r="AE23" s="39"/>
      <c r="AF23" s="33"/>
      <c r="AG23" s="33"/>
      <c r="AH23" s="35"/>
      <c r="AI23" s="33"/>
      <c r="AJ23" s="33"/>
      <c r="AK23" s="33"/>
      <c r="AL23" s="33"/>
      <c r="AM23" s="33"/>
      <c r="AN23" s="32"/>
      <c r="AO23" s="33"/>
      <c r="AP23" s="33"/>
      <c r="AQ23" s="35"/>
      <c r="AR23" s="33"/>
      <c r="AS23" s="33"/>
      <c r="AT23" s="33"/>
      <c r="AU23" s="35"/>
      <c r="AV23" s="33"/>
      <c r="AW23" s="33"/>
      <c r="AX23" s="33"/>
      <c r="AY23" s="38"/>
    </row>
    <row r="24" spans="1:51" ht="13.5" customHeight="1">
      <c r="A24" s="326"/>
      <c r="B24" s="328"/>
      <c r="C24" s="32"/>
      <c r="D24" s="33"/>
      <c r="E24" s="33"/>
      <c r="F24" s="33"/>
      <c r="G24" s="39"/>
      <c r="H24" s="33"/>
      <c r="I24" s="33"/>
      <c r="J24" s="35"/>
      <c r="K24" s="33"/>
      <c r="L24" s="33"/>
      <c r="M24" s="33"/>
      <c r="N24" s="33"/>
      <c r="O24" s="39"/>
      <c r="P24" s="33"/>
      <c r="Q24" s="33"/>
      <c r="R24" s="35"/>
      <c r="S24" s="33"/>
      <c r="T24" s="33"/>
      <c r="U24" s="33"/>
      <c r="V24" s="33"/>
      <c r="W24" s="39"/>
      <c r="X24" s="33"/>
      <c r="Y24" s="33"/>
      <c r="Z24" s="35"/>
      <c r="AA24" s="33"/>
      <c r="AB24" s="33"/>
      <c r="AC24" s="33"/>
      <c r="AD24" s="33"/>
      <c r="AE24" s="39"/>
      <c r="AF24" s="33"/>
      <c r="AG24" s="33"/>
      <c r="AH24" s="35"/>
      <c r="AI24" s="33"/>
      <c r="AJ24" s="33"/>
      <c r="AK24" s="33"/>
      <c r="AL24" s="33"/>
      <c r="AM24" s="37"/>
      <c r="AN24" s="32"/>
      <c r="AO24" s="33"/>
      <c r="AP24" s="33"/>
      <c r="AQ24" s="33"/>
      <c r="AR24" s="39"/>
      <c r="AS24" s="33"/>
      <c r="AT24" s="33"/>
      <c r="AU24" s="35"/>
      <c r="AV24" s="33"/>
      <c r="AW24" s="33"/>
      <c r="AX24" s="33"/>
      <c r="AY24" s="38"/>
    </row>
    <row r="25" spans="1:51" ht="7.5" customHeight="1">
      <c r="A25" s="40"/>
      <c r="B25" s="322"/>
      <c r="C25" s="65"/>
      <c r="D25" s="65"/>
      <c r="E25" s="65"/>
      <c r="F25" s="66"/>
      <c r="G25" s="65"/>
      <c r="H25" s="65"/>
      <c r="I25" s="65"/>
      <c r="J25" s="66"/>
      <c r="K25" s="65"/>
      <c r="L25" s="65"/>
      <c r="M25" s="65"/>
      <c r="N25" s="66"/>
      <c r="O25" s="65"/>
      <c r="P25" s="65"/>
      <c r="Q25" s="65"/>
      <c r="R25" s="66"/>
      <c r="S25" s="65"/>
      <c r="T25" s="65"/>
      <c r="U25" s="65"/>
      <c r="V25" s="66"/>
      <c r="W25" s="65"/>
      <c r="X25" s="65"/>
      <c r="Y25" s="65"/>
      <c r="Z25" s="66"/>
      <c r="AA25" s="65"/>
      <c r="AB25" s="65"/>
      <c r="AC25" s="65"/>
      <c r="AD25" s="66"/>
      <c r="AE25" s="65"/>
      <c r="AF25" s="65"/>
      <c r="AG25" s="65"/>
      <c r="AH25" s="66"/>
      <c r="AI25" s="65"/>
      <c r="AJ25" s="65"/>
      <c r="AK25" s="65"/>
      <c r="AL25" s="65"/>
      <c r="AM25" s="67"/>
      <c r="AN25" s="65"/>
      <c r="AO25" s="65"/>
      <c r="AP25" s="65"/>
      <c r="AQ25" s="66"/>
      <c r="AR25" s="65"/>
      <c r="AS25" s="65"/>
      <c r="AT25" s="65"/>
      <c r="AU25" s="66"/>
      <c r="AV25" s="65"/>
      <c r="AW25" s="65"/>
      <c r="AX25" s="65"/>
      <c r="AY25" s="68"/>
    </row>
    <row r="26" spans="1:51" ht="7.5" customHeight="1">
      <c r="A26" s="46"/>
      <c r="B26" s="322"/>
      <c r="C26" s="32"/>
      <c r="D26" s="33"/>
      <c r="E26" s="33"/>
      <c r="F26" s="35"/>
      <c r="G26" s="33"/>
      <c r="H26" s="33"/>
      <c r="I26" s="33"/>
      <c r="J26" s="35"/>
      <c r="K26" s="33"/>
      <c r="L26" s="33"/>
      <c r="M26" s="33"/>
      <c r="N26" s="35"/>
      <c r="O26" s="33"/>
      <c r="P26" s="33"/>
      <c r="Q26" s="33"/>
      <c r="R26" s="35"/>
      <c r="S26" s="33"/>
      <c r="T26" s="33"/>
      <c r="U26" s="33"/>
      <c r="V26" s="35"/>
      <c r="W26" s="33"/>
      <c r="X26" s="33"/>
      <c r="Y26" s="33"/>
      <c r="Z26" s="35"/>
      <c r="AA26" s="33"/>
      <c r="AB26" s="33"/>
      <c r="AC26" s="33"/>
      <c r="AD26" s="35"/>
      <c r="AE26" s="33"/>
      <c r="AF26" s="33"/>
      <c r="AG26" s="33"/>
      <c r="AH26" s="35"/>
      <c r="AI26" s="33"/>
      <c r="AJ26" s="33"/>
      <c r="AK26" s="33"/>
      <c r="AL26" s="33"/>
      <c r="AM26" s="37"/>
      <c r="AN26" s="32"/>
      <c r="AO26" s="33"/>
      <c r="AP26" s="33"/>
      <c r="AQ26" s="35"/>
      <c r="AR26" s="33"/>
      <c r="AS26" s="33"/>
      <c r="AT26" s="33"/>
      <c r="AU26" s="35"/>
      <c r="AV26" s="33"/>
      <c r="AW26" s="33"/>
      <c r="AX26" s="33"/>
      <c r="AY26" s="38"/>
    </row>
    <row r="27" spans="1:51" ht="7.5" customHeight="1">
      <c r="A27" s="46"/>
      <c r="B27" s="322"/>
      <c r="C27" s="69"/>
      <c r="D27" s="69"/>
      <c r="E27" s="69"/>
      <c r="F27" s="70"/>
      <c r="G27" s="69"/>
      <c r="H27" s="69"/>
      <c r="I27" s="69"/>
      <c r="J27" s="70"/>
      <c r="K27" s="69"/>
      <c r="L27" s="69"/>
      <c r="M27" s="69"/>
      <c r="N27" s="70"/>
      <c r="O27" s="69"/>
      <c r="P27" s="69"/>
      <c r="Q27" s="69"/>
      <c r="R27" s="70"/>
      <c r="S27" s="69"/>
      <c r="T27" s="69"/>
      <c r="U27" s="69"/>
      <c r="V27" s="70"/>
      <c r="W27" s="69"/>
      <c r="X27" s="69"/>
      <c r="Y27" s="69"/>
      <c r="Z27" s="70"/>
      <c r="AA27" s="69"/>
      <c r="AB27" s="69"/>
      <c r="AC27" s="69"/>
      <c r="AD27" s="70"/>
      <c r="AE27" s="69"/>
      <c r="AF27" s="69"/>
      <c r="AG27" s="69"/>
      <c r="AH27" s="70"/>
      <c r="AI27" s="69"/>
      <c r="AJ27" s="69"/>
      <c r="AK27" s="69"/>
      <c r="AL27" s="69"/>
      <c r="AM27" s="71"/>
      <c r="AN27" s="69"/>
      <c r="AO27" s="69"/>
      <c r="AP27" s="69"/>
      <c r="AQ27" s="70"/>
      <c r="AR27" s="69"/>
      <c r="AS27" s="69"/>
      <c r="AT27" s="69"/>
      <c r="AU27" s="70"/>
      <c r="AV27" s="69"/>
      <c r="AW27" s="69"/>
      <c r="AX27" s="69"/>
      <c r="AY27" s="72"/>
    </row>
    <row r="28" spans="1:51" ht="7.5" customHeight="1">
      <c r="A28" s="46"/>
      <c r="B28" s="322"/>
      <c r="C28" s="57"/>
      <c r="D28" s="57"/>
      <c r="E28" s="57"/>
      <c r="F28" s="58"/>
      <c r="G28" s="57"/>
      <c r="H28" s="57"/>
      <c r="I28" s="57"/>
      <c r="J28" s="58"/>
      <c r="K28" s="57"/>
      <c r="L28" s="57"/>
      <c r="M28" s="57"/>
      <c r="N28" s="58"/>
      <c r="O28" s="57"/>
      <c r="P28" s="57"/>
      <c r="Q28" s="57"/>
      <c r="R28" s="58"/>
      <c r="S28" s="57"/>
      <c r="T28" s="57"/>
      <c r="U28" s="57"/>
      <c r="V28" s="58"/>
      <c r="W28" s="57"/>
      <c r="X28" s="57"/>
      <c r="Y28" s="57"/>
      <c r="Z28" s="58"/>
      <c r="AA28" s="57"/>
      <c r="AB28" s="57"/>
      <c r="AC28" s="57"/>
      <c r="AD28" s="58"/>
      <c r="AE28" s="57"/>
      <c r="AF28" s="57"/>
      <c r="AG28" s="57"/>
      <c r="AH28" s="58"/>
      <c r="AI28" s="57"/>
      <c r="AJ28" s="57"/>
      <c r="AK28" s="57"/>
      <c r="AL28" s="57"/>
      <c r="AM28" s="59"/>
      <c r="AN28" s="57"/>
      <c r="AO28" s="57"/>
      <c r="AP28" s="57"/>
      <c r="AQ28" s="58"/>
      <c r="AR28" s="57"/>
      <c r="AS28" s="57"/>
      <c r="AT28" s="57"/>
      <c r="AU28" s="58"/>
      <c r="AV28" s="57"/>
      <c r="AW28" s="57"/>
      <c r="AX28" s="57"/>
      <c r="AY28" s="60"/>
    </row>
    <row r="29" spans="1:51" ht="7.5" customHeight="1">
      <c r="A29" s="46"/>
      <c r="B29" s="322"/>
      <c r="C29" s="32"/>
      <c r="D29" s="33"/>
      <c r="E29" s="33"/>
      <c r="F29" s="35"/>
      <c r="G29" s="33"/>
      <c r="H29" s="33"/>
      <c r="I29" s="33"/>
      <c r="J29" s="35"/>
      <c r="K29" s="33"/>
      <c r="L29" s="33"/>
      <c r="M29" s="33"/>
      <c r="N29" s="35"/>
      <c r="O29" s="33"/>
      <c r="P29" s="33"/>
      <c r="Q29" s="33"/>
      <c r="R29" s="35"/>
      <c r="S29" s="33"/>
      <c r="T29" s="33"/>
      <c r="U29" s="33"/>
      <c r="V29" s="35"/>
      <c r="W29" s="33"/>
      <c r="X29" s="33"/>
      <c r="Y29" s="33"/>
      <c r="Z29" s="35"/>
      <c r="AA29" s="33"/>
      <c r="AB29" s="33"/>
      <c r="AC29" s="33"/>
      <c r="AD29" s="35"/>
      <c r="AE29" s="33"/>
      <c r="AF29" s="33"/>
      <c r="AG29" s="33"/>
      <c r="AH29" s="35"/>
      <c r="AI29" s="33"/>
      <c r="AJ29" s="33"/>
      <c r="AK29" s="33"/>
      <c r="AL29" s="33"/>
      <c r="AM29" s="37"/>
      <c r="AN29" s="32"/>
      <c r="AO29" s="33"/>
      <c r="AP29" s="33"/>
      <c r="AQ29" s="35"/>
      <c r="AR29" s="33"/>
      <c r="AS29" s="33"/>
      <c r="AT29" s="33"/>
      <c r="AU29" s="35"/>
      <c r="AV29" s="33"/>
      <c r="AW29" s="33"/>
      <c r="AX29" s="33"/>
      <c r="AY29" s="38"/>
    </row>
    <row r="30" spans="1:51" ht="7.5" customHeight="1">
      <c r="A30" s="46"/>
      <c r="B30" s="322"/>
      <c r="C30" s="69"/>
      <c r="D30" s="69"/>
      <c r="E30" s="69"/>
      <c r="F30" s="70"/>
      <c r="G30" s="69"/>
      <c r="H30" s="69"/>
      <c r="I30" s="69"/>
      <c r="J30" s="70"/>
      <c r="K30" s="69"/>
      <c r="L30" s="69"/>
      <c r="M30" s="69"/>
      <c r="N30" s="70"/>
      <c r="O30" s="69"/>
      <c r="P30" s="69"/>
      <c r="Q30" s="69"/>
      <c r="R30" s="70"/>
      <c r="S30" s="69"/>
      <c r="T30" s="69"/>
      <c r="U30" s="69"/>
      <c r="V30" s="70"/>
      <c r="W30" s="69"/>
      <c r="X30" s="69"/>
      <c r="Y30" s="69"/>
      <c r="Z30" s="70"/>
      <c r="AA30" s="69"/>
      <c r="AB30" s="69"/>
      <c r="AC30" s="69"/>
      <c r="AD30" s="70"/>
      <c r="AE30" s="69"/>
      <c r="AF30" s="69"/>
      <c r="AG30" s="69"/>
      <c r="AH30" s="70"/>
      <c r="AI30" s="69"/>
      <c r="AJ30" s="69"/>
      <c r="AK30" s="69"/>
      <c r="AL30" s="69"/>
      <c r="AM30" s="71"/>
      <c r="AN30" s="69"/>
      <c r="AO30" s="69"/>
      <c r="AP30" s="69"/>
      <c r="AQ30" s="70"/>
      <c r="AR30" s="69"/>
      <c r="AS30" s="69"/>
      <c r="AT30" s="69"/>
      <c r="AU30" s="70"/>
      <c r="AV30" s="69"/>
      <c r="AW30" s="69"/>
      <c r="AX30" s="69"/>
      <c r="AY30" s="72"/>
    </row>
    <row r="31" spans="1:51" ht="7.5" customHeight="1">
      <c r="A31" s="46"/>
      <c r="B31" s="321"/>
      <c r="C31" s="57"/>
      <c r="D31" s="57"/>
      <c r="E31" s="57"/>
      <c r="F31" s="58"/>
      <c r="G31" s="57"/>
      <c r="H31" s="57"/>
      <c r="I31" s="57"/>
      <c r="J31" s="58"/>
      <c r="K31" s="57"/>
      <c r="L31" s="57"/>
      <c r="M31" s="57"/>
      <c r="N31" s="58"/>
      <c r="O31" s="57"/>
      <c r="P31" s="57"/>
      <c r="Q31" s="57"/>
      <c r="R31" s="58"/>
      <c r="S31" s="57"/>
      <c r="T31" s="57"/>
      <c r="U31" s="57"/>
      <c r="V31" s="58"/>
      <c r="W31" s="57"/>
      <c r="X31" s="57"/>
      <c r="Y31" s="57"/>
      <c r="Z31" s="58"/>
      <c r="AA31" s="57"/>
      <c r="AB31" s="57"/>
      <c r="AC31" s="57"/>
      <c r="AD31" s="58"/>
      <c r="AE31" s="57"/>
      <c r="AF31" s="57"/>
      <c r="AG31" s="57"/>
      <c r="AH31" s="58"/>
      <c r="AI31" s="57"/>
      <c r="AJ31" s="57"/>
      <c r="AK31" s="57"/>
      <c r="AL31" s="57"/>
      <c r="AM31" s="59"/>
      <c r="AN31" s="57"/>
      <c r="AO31" s="57"/>
      <c r="AP31" s="57"/>
      <c r="AQ31" s="58"/>
      <c r="AR31" s="57"/>
      <c r="AS31" s="57"/>
      <c r="AT31" s="57"/>
      <c r="AU31" s="58"/>
      <c r="AV31" s="57"/>
      <c r="AW31" s="57"/>
      <c r="AX31" s="57"/>
      <c r="AY31" s="60"/>
    </row>
    <row r="32" spans="1:51" ht="7.5" customHeight="1">
      <c r="A32" s="46"/>
      <c r="B32" s="322"/>
      <c r="C32" s="32"/>
      <c r="D32" s="33"/>
      <c r="E32" s="33"/>
      <c r="F32" s="35"/>
      <c r="G32" s="33"/>
      <c r="H32" s="33"/>
      <c r="I32" s="33"/>
      <c r="J32" s="35"/>
      <c r="K32" s="33"/>
      <c r="L32" s="33"/>
      <c r="M32" s="33"/>
      <c r="N32" s="35"/>
      <c r="O32" s="33"/>
      <c r="P32" s="33"/>
      <c r="Q32" s="33"/>
      <c r="R32" s="35"/>
      <c r="S32" s="33"/>
      <c r="T32" s="33"/>
      <c r="U32" s="33"/>
      <c r="V32" s="35"/>
      <c r="W32" s="33"/>
      <c r="X32" s="33"/>
      <c r="Y32" s="33"/>
      <c r="Z32" s="35"/>
      <c r="AA32" s="33"/>
      <c r="AB32" s="33"/>
      <c r="AC32" s="33"/>
      <c r="AD32" s="35"/>
      <c r="AE32" s="33"/>
      <c r="AF32" s="33"/>
      <c r="AG32" s="33"/>
      <c r="AH32" s="35"/>
      <c r="AI32" s="33"/>
      <c r="AJ32" s="33"/>
      <c r="AK32" s="33"/>
      <c r="AL32" s="33"/>
      <c r="AM32" s="37"/>
      <c r="AN32" s="32"/>
      <c r="AO32" s="33"/>
      <c r="AP32" s="33"/>
      <c r="AQ32" s="35"/>
      <c r="AR32" s="33"/>
      <c r="AS32" s="33"/>
      <c r="AT32" s="33"/>
      <c r="AU32" s="35"/>
      <c r="AV32" s="33"/>
      <c r="AW32" s="33"/>
      <c r="AX32" s="33"/>
      <c r="AY32" s="38"/>
    </row>
    <row r="33" spans="1:51" ht="7.5" customHeight="1">
      <c r="A33" s="46"/>
      <c r="B33" s="323"/>
      <c r="C33" s="61"/>
      <c r="D33" s="61"/>
      <c r="E33" s="61"/>
      <c r="F33" s="62"/>
      <c r="G33" s="61"/>
      <c r="H33" s="61"/>
      <c r="I33" s="61"/>
      <c r="J33" s="62"/>
      <c r="K33" s="61"/>
      <c r="L33" s="61"/>
      <c r="M33" s="61"/>
      <c r="N33" s="62"/>
      <c r="O33" s="61"/>
      <c r="P33" s="61"/>
      <c r="Q33" s="61"/>
      <c r="R33" s="62"/>
      <c r="S33" s="61"/>
      <c r="T33" s="61"/>
      <c r="U33" s="61"/>
      <c r="V33" s="62"/>
      <c r="W33" s="61"/>
      <c r="X33" s="61"/>
      <c r="Y33" s="61"/>
      <c r="Z33" s="62"/>
      <c r="AA33" s="61"/>
      <c r="AB33" s="61"/>
      <c r="AC33" s="61"/>
      <c r="AD33" s="62"/>
      <c r="AE33" s="61"/>
      <c r="AF33" s="61"/>
      <c r="AG33" s="61"/>
      <c r="AH33" s="62"/>
      <c r="AI33" s="61"/>
      <c r="AJ33" s="61"/>
      <c r="AK33" s="61"/>
      <c r="AL33" s="61"/>
      <c r="AM33" s="63"/>
      <c r="AN33" s="61"/>
      <c r="AO33" s="61"/>
      <c r="AP33" s="61"/>
      <c r="AQ33" s="62"/>
      <c r="AR33" s="61"/>
      <c r="AS33" s="61"/>
      <c r="AT33" s="61"/>
      <c r="AU33" s="62"/>
      <c r="AV33" s="61"/>
      <c r="AW33" s="61"/>
      <c r="AX33" s="61"/>
      <c r="AY33" s="64"/>
    </row>
    <row r="34" spans="1:51" ht="13.5" customHeight="1">
      <c r="A34" s="324"/>
      <c r="B34" s="325"/>
      <c r="C34" s="26"/>
      <c r="D34" s="27"/>
      <c r="E34" s="27"/>
      <c r="F34" s="27"/>
      <c r="G34" s="28"/>
      <c r="H34" s="27"/>
      <c r="I34" s="27"/>
      <c r="J34" s="29"/>
      <c r="K34" s="27"/>
      <c r="L34" s="27"/>
      <c r="M34" s="27"/>
      <c r="N34" s="27"/>
      <c r="O34" s="28"/>
      <c r="P34" s="27"/>
      <c r="Q34" s="27"/>
      <c r="R34" s="29"/>
      <c r="S34" s="27"/>
      <c r="T34" s="27"/>
      <c r="U34" s="27"/>
      <c r="V34" s="27"/>
      <c r="W34" s="28"/>
      <c r="X34" s="27"/>
      <c r="Y34" s="27"/>
      <c r="Z34" s="29"/>
      <c r="AA34" s="27"/>
      <c r="AB34" s="27"/>
      <c r="AC34" s="27"/>
      <c r="AD34" s="27"/>
      <c r="AE34" s="28"/>
      <c r="AF34" s="27"/>
      <c r="AG34" s="27"/>
      <c r="AH34" s="29"/>
      <c r="AI34" s="27"/>
      <c r="AJ34" s="27"/>
      <c r="AK34" s="27"/>
      <c r="AL34" s="27"/>
      <c r="AM34" s="30"/>
      <c r="AN34" s="26"/>
      <c r="AO34" s="27"/>
      <c r="AP34" s="27"/>
      <c r="AQ34" s="27"/>
      <c r="AR34" s="28"/>
      <c r="AS34" s="27"/>
      <c r="AT34" s="27"/>
      <c r="AU34" s="29"/>
      <c r="AV34" s="27"/>
      <c r="AW34" s="27"/>
      <c r="AX34" s="27"/>
      <c r="AY34" s="31"/>
    </row>
    <row r="35" spans="1:52" ht="7.5" customHeight="1">
      <c r="A35" s="326"/>
      <c r="B35" s="327"/>
      <c r="C35" s="32"/>
      <c r="D35" s="33"/>
      <c r="E35" s="33"/>
      <c r="F35" s="33"/>
      <c r="G35" s="39"/>
      <c r="H35" s="33"/>
      <c r="I35" s="33"/>
      <c r="J35" s="35"/>
      <c r="K35" s="33"/>
      <c r="L35" s="33"/>
      <c r="M35" s="33"/>
      <c r="N35" s="33"/>
      <c r="O35" s="39"/>
      <c r="P35" s="33"/>
      <c r="Q35" s="33"/>
      <c r="R35" s="35"/>
      <c r="S35" s="33"/>
      <c r="T35" s="33"/>
      <c r="U35" s="33"/>
      <c r="V35" s="33"/>
      <c r="W35" s="39"/>
      <c r="X35" s="33"/>
      <c r="Y35" s="33"/>
      <c r="Z35" s="35"/>
      <c r="AA35" s="33"/>
      <c r="AB35" s="33"/>
      <c r="AC35" s="33"/>
      <c r="AD35" s="33"/>
      <c r="AE35" s="39"/>
      <c r="AF35" s="33"/>
      <c r="AG35" s="33"/>
      <c r="AH35" s="35"/>
      <c r="AI35" s="33"/>
      <c r="AJ35" s="33"/>
      <c r="AK35" s="33"/>
      <c r="AL35" s="33"/>
      <c r="AM35" s="33"/>
      <c r="AN35" s="32"/>
      <c r="AO35" s="33"/>
      <c r="AP35" s="33"/>
      <c r="AQ35" s="33"/>
      <c r="AR35" s="39"/>
      <c r="AS35" s="33"/>
      <c r="AT35" s="33"/>
      <c r="AU35" s="35"/>
      <c r="AV35" s="33"/>
      <c r="AW35" s="33"/>
      <c r="AX35" s="34"/>
      <c r="AY35" s="38"/>
      <c r="AZ35" s="73"/>
    </row>
    <row r="36" spans="1:51" ht="13.5" customHeight="1">
      <c r="A36" s="326"/>
      <c r="B36" s="328"/>
      <c r="C36" s="32"/>
      <c r="D36" s="33"/>
      <c r="E36" s="33"/>
      <c r="F36" s="33"/>
      <c r="G36" s="39"/>
      <c r="H36" s="33"/>
      <c r="I36" s="33"/>
      <c r="J36" s="35"/>
      <c r="K36" s="33"/>
      <c r="L36" s="33"/>
      <c r="M36" s="33"/>
      <c r="N36" s="33"/>
      <c r="O36" s="39"/>
      <c r="P36" s="33"/>
      <c r="Q36" s="33"/>
      <c r="R36" s="35"/>
      <c r="S36" s="33"/>
      <c r="T36" s="33"/>
      <c r="U36" s="33"/>
      <c r="V36" s="33"/>
      <c r="W36" s="39"/>
      <c r="X36" s="33"/>
      <c r="Y36" s="33"/>
      <c r="Z36" s="35"/>
      <c r="AA36" s="33"/>
      <c r="AB36" s="33"/>
      <c r="AC36" s="33"/>
      <c r="AD36" s="33"/>
      <c r="AE36" s="39"/>
      <c r="AF36" s="33"/>
      <c r="AG36" s="33"/>
      <c r="AH36" s="35"/>
      <c r="AI36" s="33"/>
      <c r="AJ36" s="33"/>
      <c r="AK36" s="33"/>
      <c r="AL36" s="33"/>
      <c r="AM36" s="37"/>
      <c r="AN36" s="32"/>
      <c r="AO36" s="33"/>
      <c r="AP36" s="33"/>
      <c r="AQ36" s="33"/>
      <c r="AR36" s="39"/>
      <c r="AS36" s="33"/>
      <c r="AT36" s="33"/>
      <c r="AU36" s="35"/>
      <c r="AV36" s="33"/>
      <c r="AW36" s="33"/>
      <c r="AX36" s="33"/>
      <c r="AY36" s="38"/>
    </row>
    <row r="37" spans="1:51" ht="7.5" customHeight="1">
      <c r="A37" s="40"/>
      <c r="B37" s="322"/>
      <c r="C37" s="65"/>
      <c r="D37" s="65"/>
      <c r="E37" s="65"/>
      <c r="F37" s="66"/>
      <c r="G37" s="65"/>
      <c r="H37" s="65"/>
      <c r="I37" s="65"/>
      <c r="J37" s="66"/>
      <c r="K37" s="65"/>
      <c r="L37" s="65"/>
      <c r="M37" s="65"/>
      <c r="N37" s="66"/>
      <c r="O37" s="65"/>
      <c r="P37" s="65"/>
      <c r="Q37" s="65"/>
      <c r="R37" s="66"/>
      <c r="S37" s="65"/>
      <c r="T37" s="65"/>
      <c r="U37" s="65"/>
      <c r="V37" s="66"/>
      <c r="W37" s="65"/>
      <c r="X37" s="65"/>
      <c r="Y37" s="65"/>
      <c r="Z37" s="66"/>
      <c r="AA37" s="65"/>
      <c r="AB37" s="65"/>
      <c r="AC37" s="65"/>
      <c r="AD37" s="66"/>
      <c r="AE37" s="65"/>
      <c r="AF37" s="65"/>
      <c r="AG37" s="65"/>
      <c r="AH37" s="66"/>
      <c r="AI37" s="65"/>
      <c r="AJ37" s="65"/>
      <c r="AK37" s="65"/>
      <c r="AL37" s="65"/>
      <c r="AM37" s="67"/>
      <c r="AN37" s="65"/>
      <c r="AO37" s="65"/>
      <c r="AP37" s="65"/>
      <c r="AQ37" s="66"/>
      <c r="AR37" s="65"/>
      <c r="AS37" s="65"/>
      <c r="AT37" s="65"/>
      <c r="AU37" s="66"/>
      <c r="AV37" s="65"/>
      <c r="AW37" s="65"/>
      <c r="AX37" s="65"/>
      <c r="AY37" s="68"/>
    </row>
    <row r="38" spans="1:51" ht="7.5" customHeight="1">
      <c r="A38" s="46"/>
      <c r="B38" s="322"/>
      <c r="C38" s="32"/>
      <c r="D38" s="33"/>
      <c r="E38" s="33"/>
      <c r="F38" s="35"/>
      <c r="G38" s="33"/>
      <c r="H38" s="33"/>
      <c r="I38" s="33"/>
      <c r="J38" s="35"/>
      <c r="K38" s="33"/>
      <c r="L38" s="33"/>
      <c r="M38" s="33"/>
      <c r="N38" s="35"/>
      <c r="O38" s="33"/>
      <c r="P38" s="33"/>
      <c r="Q38" s="33"/>
      <c r="R38" s="35"/>
      <c r="S38" s="33"/>
      <c r="T38" s="33"/>
      <c r="U38" s="33"/>
      <c r="V38" s="35"/>
      <c r="W38" s="33"/>
      <c r="X38" s="33"/>
      <c r="Y38" s="33"/>
      <c r="Z38" s="35"/>
      <c r="AA38" s="33"/>
      <c r="AB38" s="33"/>
      <c r="AC38" s="33"/>
      <c r="AD38" s="35"/>
      <c r="AE38" s="33"/>
      <c r="AF38" s="33"/>
      <c r="AG38" s="33"/>
      <c r="AH38" s="35"/>
      <c r="AI38" s="33"/>
      <c r="AJ38" s="33"/>
      <c r="AK38" s="33"/>
      <c r="AL38" s="33"/>
      <c r="AM38" s="37"/>
      <c r="AN38" s="32"/>
      <c r="AO38" s="33"/>
      <c r="AP38" s="33"/>
      <c r="AQ38" s="35"/>
      <c r="AR38" s="33"/>
      <c r="AS38" s="33"/>
      <c r="AT38" s="33"/>
      <c r="AU38" s="35"/>
      <c r="AV38" s="33"/>
      <c r="AW38" s="33"/>
      <c r="AX38" s="33"/>
      <c r="AY38" s="38"/>
    </row>
    <row r="39" spans="1:51" ht="7.5" customHeight="1">
      <c r="A39" s="46"/>
      <c r="B39" s="322"/>
      <c r="C39" s="69"/>
      <c r="D39" s="69"/>
      <c r="E39" s="69"/>
      <c r="F39" s="70"/>
      <c r="G39" s="69"/>
      <c r="H39" s="69"/>
      <c r="I39" s="69"/>
      <c r="J39" s="70"/>
      <c r="K39" s="69"/>
      <c r="L39" s="69"/>
      <c r="M39" s="69"/>
      <c r="N39" s="70"/>
      <c r="O39" s="69"/>
      <c r="P39" s="69"/>
      <c r="Q39" s="69"/>
      <c r="R39" s="70"/>
      <c r="S39" s="69"/>
      <c r="T39" s="69"/>
      <c r="U39" s="69"/>
      <c r="V39" s="70"/>
      <c r="W39" s="69"/>
      <c r="X39" s="69"/>
      <c r="Y39" s="69"/>
      <c r="Z39" s="70"/>
      <c r="AA39" s="69"/>
      <c r="AB39" s="69"/>
      <c r="AC39" s="69"/>
      <c r="AD39" s="70"/>
      <c r="AE39" s="69"/>
      <c r="AF39" s="69"/>
      <c r="AG39" s="69"/>
      <c r="AH39" s="70"/>
      <c r="AI39" s="69"/>
      <c r="AJ39" s="69"/>
      <c r="AK39" s="69"/>
      <c r="AL39" s="69"/>
      <c r="AM39" s="71"/>
      <c r="AN39" s="69"/>
      <c r="AO39" s="69"/>
      <c r="AP39" s="69"/>
      <c r="AQ39" s="70"/>
      <c r="AR39" s="69"/>
      <c r="AS39" s="69"/>
      <c r="AT39" s="69"/>
      <c r="AU39" s="70"/>
      <c r="AV39" s="69"/>
      <c r="AW39" s="69"/>
      <c r="AX39" s="69"/>
      <c r="AY39" s="72"/>
    </row>
    <row r="40" spans="1:51" ht="7.5" customHeight="1">
      <c r="A40" s="46"/>
      <c r="B40" s="322"/>
      <c r="C40" s="74"/>
      <c r="D40" s="74"/>
      <c r="E40" s="74"/>
      <c r="F40" s="75"/>
      <c r="G40" s="74"/>
      <c r="H40" s="74"/>
      <c r="I40" s="74"/>
      <c r="J40" s="75"/>
      <c r="K40" s="74"/>
      <c r="L40" s="74"/>
      <c r="M40" s="74"/>
      <c r="N40" s="75"/>
      <c r="O40" s="74"/>
      <c r="P40" s="74"/>
      <c r="Q40" s="74"/>
      <c r="R40" s="75"/>
      <c r="S40" s="74"/>
      <c r="T40" s="74"/>
      <c r="U40" s="74"/>
      <c r="V40" s="75"/>
      <c r="W40" s="74"/>
      <c r="X40" s="74"/>
      <c r="Y40" s="74"/>
      <c r="Z40" s="75"/>
      <c r="AA40" s="74"/>
      <c r="AB40" s="74"/>
      <c r="AC40" s="74"/>
      <c r="AD40" s="75"/>
      <c r="AE40" s="74"/>
      <c r="AF40" s="74"/>
      <c r="AG40" s="74"/>
      <c r="AH40" s="75"/>
      <c r="AI40" s="74"/>
      <c r="AJ40" s="74"/>
      <c r="AK40" s="74"/>
      <c r="AL40" s="74"/>
      <c r="AM40" s="76"/>
      <c r="AN40" s="74"/>
      <c r="AO40" s="74"/>
      <c r="AP40" s="74"/>
      <c r="AQ40" s="75"/>
      <c r="AR40" s="74"/>
      <c r="AS40" s="74"/>
      <c r="AT40" s="74"/>
      <c r="AU40" s="75"/>
      <c r="AV40" s="74"/>
      <c r="AW40" s="74"/>
      <c r="AX40" s="74"/>
      <c r="AY40" s="77"/>
    </row>
    <row r="41" spans="1:51" ht="7.5" customHeight="1">
      <c r="A41" s="46"/>
      <c r="B41" s="322"/>
      <c r="C41" s="32"/>
      <c r="D41" s="33"/>
      <c r="E41" s="33"/>
      <c r="F41" s="35"/>
      <c r="G41" s="33"/>
      <c r="H41" s="33"/>
      <c r="I41" s="33"/>
      <c r="J41" s="35"/>
      <c r="K41" s="33"/>
      <c r="L41" s="33"/>
      <c r="M41" s="33"/>
      <c r="N41" s="35"/>
      <c r="O41" s="33"/>
      <c r="P41" s="33"/>
      <c r="Q41" s="33"/>
      <c r="R41" s="35"/>
      <c r="S41" s="33"/>
      <c r="T41" s="33"/>
      <c r="U41" s="33"/>
      <c r="V41" s="35"/>
      <c r="W41" s="33"/>
      <c r="X41" s="33"/>
      <c r="Y41" s="33"/>
      <c r="Z41" s="35"/>
      <c r="AA41" s="33"/>
      <c r="AB41" s="33"/>
      <c r="AC41" s="33"/>
      <c r="AD41" s="35"/>
      <c r="AE41" s="33"/>
      <c r="AF41" s="33"/>
      <c r="AG41" s="33"/>
      <c r="AH41" s="35"/>
      <c r="AI41" s="33"/>
      <c r="AJ41" s="33"/>
      <c r="AK41" s="33"/>
      <c r="AL41" s="33"/>
      <c r="AM41" s="37"/>
      <c r="AN41" s="32"/>
      <c r="AO41" s="33"/>
      <c r="AP41" s="33"/>
      <c r="AQ41" s="35"/>
      <c r="AR41" s="33"/>
      <c r="AS41" s="33"/>
      <c r="AT41" s="33"/>
      <c r="AU41" s="35"/>
      <c r="AV41" s="33"/>
      <c r="AW41" s="33"/>
      <c r="AX41" s="33"/>
      <c r="AY41" s="38"/>
    </row>
    <row r="42" spans="1:51" ht="7.5" customHeight="1">
      <c r="A42" s="46"/>
      <c r="B42" s="322"/>
      <c r="C42" s="69"/>
      <c r="D42" s="69"/>
      <c r="E42" s="69"/>
      <c r="F42" s="70"/>
      <c r="G42" s="69"/>
      <c r="H42" s="69"/>
      <c r="I42" s="69"/>
      <c r="J42" s="70"/>
      <c r="K42" s="69"/>
      <c r="L42" s="69"/>
      <c r="M42" s="69"/>
      <c r="N42" s="70"/>
      <c r="O42" s="69"/>
      <c r="P42" s="69"/>
      <c r="Q42" s="69"/>
      <c r="R42" s="70"/>
      <c r="S42" s="69"/>
      <c r="T42" s="69"/>
      <c r="U42" s="69"/>
      <c r="V42" s="70"/>
      <c r="W42" s="69"/>
      <c r="X42" s="69"/>
      <c r="Y42" s="69"/>
      <c r="Z42" s="70"/>
      <c r="AA42" s="69"/>
      <c r="AB42" s="69"/>
      <c r="AC42" s="69"/>
      <c r="AD42" s="70"/>
      <c r="AE42" s="69"/>
      <c r="AF42" s="69"/>
      <c r="AG42" s="69"/>
      <c r="AH42" s="70"/>
      <c r="AI42" s="69"/>
      <c r="AJ42" s="69"/>
      <c r="AK42" s="69"/>
      <c r="AL42" s="69"/>
      <c r="AM42" s="71"/>
      <c r="AN42" s="69"/>
      <c r="AO42" s="69"/>
      <c r="AP42" s="69"/>
      <c r="AQ42" s="70"/>
      <c r="AR42" s="69"/>
      <c r="AS42" s="69"/>
      <c r="AT42" s="69"/>
      <c r="AU42" s="70"/>
      <c r="AV42" s="69"/>
      <c r="AW42" s="69"/>
      <c r="AX42" s="69"/>
      <c r="AY42" s="72"/>
    </row>
    <row r="43" spans="1:51" ht="7.5" customHeight="1">
      <c r="A43" s="46"/>
      <c r="B43" s="321"/>
      <c r="C43" s="74"/>
      <c r="D43" s="74"/>
      <c r="E43" s="74"/>
      <c r="F43" s="75"/>
      <c r="G43" s="74"/>
      <c r="H43" s="74"/>
      <c r="I43" s="74"/>
      <c r="J43" s="75"/>
      <c r="K43" s="74"/>
      <c r="L43" s="74"/>
      <c r="M43" s="74"/>
      <c r="N43" s="75"/>
      <c r="O43" s="74"/>
      <c r="P43" s="74"/>
      <c r="Q43" s="74"/>
      <c r="R43" s="75"/>
      <c r="S43" s="74"/>
      <c r="T43" s="74"/>
      <c r="U43" s="74"/>
      <c r="V43" s="75"/>
      <c r="W43" s="74"/>
      <c r="X43" s="74"/>
      <c r="Y43" s="74"/>
      <c r="Z43" s="75"/>
      <c r="AA43" s="74"/>
      <c r="AB43" s="74"/>
      <c r="AC43" s="74"/>
      <c r="AD43" s="75"/>
      <c r="AE43" s="74"/>
      <c r="AF43" s="74"/>
      <c r="AG43" s="74"/>
      <c r="AH43" s="75"/>
      <c r="AI43" s="74"/>
      <c r="AJ43" s="74"/>
      <c r="AK43" s="74"/>
      <c r="AL43" s="74"/>
      <c r="AM43" s="76"/>
      <c r="AN43" s="74"/>
      <c r="AO43" s="74"/>
      <c r="AP43" s="74"/>
      <c r="AQ43" s="75"/>
      <c r="AR43" s="74"/>
      <c r="AS43" s="74"/>
      <c r="AT43" s="74"/>
      <c r="AU43" s="75"/>
      <c r="AV43" s="74"/>
      <c r="AW43" s="74"/>
      <c r="AX43" s="74"/>
      <c r="AY43" s="77"/>
    </row>
    <row r="44" spans="1:51" ht="7.5" customHeight="1">
      <c r="A44" s="46"/>
      <c r="B44" s="322"/>
      <c r="C44" s="32"/>
      <c r="D44" s="33"/>
      <c r="E44" s="33"/>
      <c r="F44" s="35"/>
      <c r="G44" s="33"/>
      <c r="H44" s="33"/>
      <c r="I44" s="33"/>
      <c r="J44" s="35"/>
      <c r="K44" s="33"/>
      <c r="L44" s="33"/>
      <c r="M44" s="33"/>
      <c r="N44" s="35"/>
      <c r="O44" s="33"/>
      <c r="P44" s="33"/>
      <c r="Q44" s="33"/>
      <c r="R44" s="35"/>
      <c r="S44" s="33"/>
      <c r="T44" s="33"/>
      <c r="U44" s="33"/>
      <c r="V44" s="35"/>
      <c r="W44" s="33"/>
      <c r="X44" s="33"/>
      <c r="Y44" s="33"/>
      <c r="Z44" s="35"/>
      <c r="AA44" s="33"/>
      <c r="AB44" s="33"/>
      <c r="AC44" s="33"/>
      <c r="AD44" s="35"/>
      <c r="AE44" s="33"/>
      <c r="AF44" s="33"/>
      <c r="AG44" s="33"/>
      <c r="AH44" s="35"/>
      <c r="AI44" s="33"/>
      <c r="AJ44" s="33"/>
      <c r="AK44" s="33"/>
      <c r="AL44" s="33"/>
      <c r="AM44" s="37"/>
      <c r="AN44" s="32"/>
      <c r="AO44" s="33"/>
      <c r="AP44" s="33"/>
      <c r="AQ44" s="35"/>
      <c r="AR44" s="33"/>
      <c r="AS44" s="33"/>
      <c r="AT44" s="33"/>
      <c r="AU44" s="35"/>
      <c r="AV44" s="33"/>
      <c r="AW44" s="33"/>
      <c r="AX44" s="33"/>
      <c r="AY44" s="38"/>
    </row>
    <row r="45" spans="1:51" ht="7.5" customHeight="1">
      <c r="A45" s="46"/>
      <c r="B45" s="323"/>
      <c r="C45" s="61"/>
      <c r="D45" s="61"/>
      <c r="E45" s="61"/>
      <c r="F45" s="62"/>
      <c r="G45" s="61"/>
      <c r="H45" s="61"/>
      <c r="I45" s="61"/>
      <c r="J45" s="62"/>
      <c r="K45" s="61"/>
      <c r="L45" s="61"/>
      <c r="M45" s="61"/>
      <c r="N45" s="62"/>
      <c r="O45" s="61"/>
      <c r="P45" s="61"/>
      <c r="Q45" s="61"/>
      <c r="R45" s="62"/>
      <c r="S45" s="61"/>
      <c r="T45" s="61"/>
      <c r="U45" s="61"/>
      <c r="V45" s="62"/>
      <c r="W45" s="61"/>
      <c r="X45" s="61"/>
      <c r="Y45" s="61"/>
      <c r="Z45" s="62"/>
      <c r="AA45" s="61"/>
      <c r="AB45" s="61"/>
      <c r="AC45" s="61"/>
      <c r="AD45" s="62"/>
      <c r="AE45" s="61"/>
      <c r="AF45" s="61"/>
      <c r="AG45" s="61"/>
      <c r="AH45" s="62"/>
      <c r="AI45" s="61"/>
      <c r="AJ45" s="61"/>
      <c r="AK45" s="61"/>
      <c r="AL45" s="61"/>
      <c r="AM45" s="63"/>
      <c r="AN45" s="61"/>
      <c r="AO45" s="61"/>
      <c r="AP45" s="61"/>
      <c r="AQ45" s="62"/>
      <c r="AR45" s="61"/>
      <c r="AS45" s="61"/>
      <c r="AT45" s="61"/>
      <c r="AU45" s="62"/>
      <c r="AV45" s="61"/>
      <c r="AW45" s="61"/>
      <c r="AX45" s="61"/>
      <c r="AY45" s="64"/>
    </row>
    <row r="46" spans="1:51" ht="13.5" customHeight="1">
      <c r="A46" s="330"/>
      <c r="B46" s="331"/>
      <c r="C46" s="26"/>
      <c r="D46" s="27"/>
      <c r="E46" s="27"/>
      <c r="F46" s="27"/>
      <c r="G46" s="28"/>
      <c r="H46" s="27"/>
      <c r="I46" s="27"/>
      <c r="J46" s="29"/>
      <c r="K46" s="27"/>
      <c r="L46" s="27"/>
      <c r="M46" s="27"/>
      <c r="N46" s="27"/>
      <c r="O46" s="28"/>
      <c r="P46" s="27"/>
      <c r="Q46" s="27"/>
      <c r="R46" s="29"/>
      <c r="S46" s="27"/>
      <c r="T46" s="27"/>
      <c r="U46" s="27"/>
      <c r="V46" s="27"/>
      <c r="W46" s="28"/>
      <c r="X46" s="27"/>
      <c r="Y46" s="27"/>
      <c r="Z46" s="29"/>
      <c r="AA46" s="27"/>
      <c r="AB46" s="27"/>
      <c r="AC46" s="27"/>
      <c r="AD46" s="27"/>
      <c r="AE46" s="28"/>
      <c r="AF46" s="27"/>
      <c r="AG46" s="27"/>
      <c r="AH46" s="29"/>
      <c r="AI46" s="27"/>
      <c r="AJ46" s="27"/>
      <c r="AK46" s="27"/>
      <c r="AL46" s="27"/>
      <c r="AM46" s="30"/>
      <c r="AN46" s="26"/>
      <c r="AO46" s="27"/>
      <c r="AP46" s="27"/>
      <c r="AQ46" s="27"/>
      <c r="AR46" s="28"/>
      <c r="AS46" s="27"/>
      <c r="AT46" s="27"/>
      <c r="AU46" s="29"/>
      <c r="AV46" s="27"/>
      <c r="AW46" s="27"/>
      <c r="AX46" s="27"/>
      <c r="AY46" s="31"/>
    </row>
    <row r="47" spans="1:51" ht="7.5" customHeight="1">
      <c r="A47" s="332"/>
      <c r="B47" s="333"/>
      <c r="C47" s="32"/>
      <c r="D47" s="33"/>
      <c r="E47" s="33"/>
      <c r="F47" s="33"/>
      <c r="G47" s="39"/>
      <c r="H47" s="33"/>
      <c r="I47" s="33"/>
      <c r="J47" s="35"/>
      <c r="K47" s="33"/>
      <c r="L47" s="33"/>
      <c r="M47" s="33"/>
      <c r="N47" s="33"/>
      <c r="O47" s="39"/>
      <c r="P47" s="33"/>
      <c r="Q47" s="33"/>
      <c r="R47" s="35"/>
      <c r="S47" s="33"/>
      <c r="T47" s="33"/>
      <c r="U47" s="33"/>
      <c r="V47" s="33"/>
      <c r="W47" s="39"/>
      <c r="X47" s="33"/>
      <c r="Y47" s="33"/>
      <c r="Z47" s="35"/>
      <c r="AA47" s="33"/>
      <c r="AB47" s="33"/>
      <c r="AC47" s="33"/>
      <c r="AD47" s="33"/>
      <c r="AE47" s="39"/>
      <c r="AF47" s="33"/>
      <c r="AG47" s="33"/>
      <c r="AH47" s="35"/>
      <c r="AI47" s="33"/>
      <c r="AJ47" s="33"/>
      <c r="AK47" s="33"/>
      <c r="AL47" s="33"/>
      <c r="AM47" s="33"/>
      <c r="AN47" s="32"/>
      <c r="AO47" s="33"/>
      <c r="AP47" s="33"/>
      <c r="AQ47" s="33"/>
      <c r="AR47" s="39"/>
      <c r="AS47" s="33"/>
      <c r="AT47" s="33"/>
      <c r="AU47" s="35"/>
      <c r="AV47" s="33"/>
      <c r="AW47" s="33"/>
      <c r="AX47" s="33"/>
      <c r="AY47" s="38"/>
    </row>
    <row r="48" spans="1:51" ht="13.5" customHeight="1">
      <c r="A48" s="332"/>
      <c r="B48" s="334"/>
      <c r="C48" s="32"/>
      <c r="D48" s="33"/>
      <c r="E48" s="33"/>
      <c r="F48" s="33"/>
      <c r="G48" s="39"/>
      <c r="H48" s="33"/>
      <c r="I48" s="33"/>
      <c r="J48" s="35"/>
      <c r="K48" s="33"/>
      <c r="L48" s="33"/>
      <c r="M48" s="33"/>
      <c r="N48" s="33"/>
      <c r="O48" s="39"/>
      <c r="P48" s="33"/>
      <c r="Q48" s="33"/>
      <c r="R48" s="35"/>
      <c r="S48" s="33"/>
      <c r="T48" s="33"/>
      <c r="U48" s="33"/>
      <c r="V48" s="33"/>
      <c r="W48" s="39"/>
      <c r="X48" s="33"/>
      <c r="Y48" s="33"/>
      <c r="Z48" s="35"/>
      <c r="AA48" s="33"/>
      <c r="AB48" s="33"/>
      <c r="AC48" s="33"/>
      <c r="AD48" s="33"/>
      <c r="AE48" s="39"/>
      <c r="AF48" s="33"/>
      <c r="AG48" s="33"/>
      <c r="AH48" s="35"/>
      <c r="AI48" s="33"/>
      <c r="AJ48" s="33"/>
      <c r="AK48" s="33"/>
      <c r="AL48" s="33"/>
      <c r="AM48" s="37"/>
      <c r="AN48" s="32"/>
      <c r="AO48" s="33"/>
      <c r="AP48" s="33"/>
      <c r="AQ48" s="33"/>
      <c r="AR48" s="39"/>
      <c r="AS48" s="33"/>
      <c r="AT48" s="33"/>
      <c r="AU48" s="35"/>
      <c r="AV48" s="33"/>
      <c r="AW48" s="33"/>
      <c r="AX48" s="33"/>
      <c r="AY48" s="38"/>
    </row>
    <row r="49" spans="1:51" ht="7.5" customHeight="1">
      <c r="A49" s="40"/>
      <c r="B49" s="322"/>
      <c r="C49" s="65"/>
      <c r="D49" s="65"/>
      <c r="E49" s="65"/>
      <c r="F49" s="66"/>
      <c r="G49" s="65"/>
      <c r="H49" s="65"/>
      <c r="I49" s="65"/>
      <c r="J49" s="66"/>
      <c r="K49" s="65"/>
      <c r="L49" s="65"/>
      <c r="M49" s="65"/>
      <c r="N49" s="66"/>
      <c r="O49" s="65"/>
      <c r="P49" s="65"/>
      <c r="Q49" s="65"/>
      <c r="R49" s="66"/>
      <c r="S49" s="65"/>
      <c r="T49" s="65"/>
      <c r="U49" s="65"/>
      <c r="V49" s="66"/>
      <c r="W49" s="65"/>
      <c r="X49" s="65"/>
      <c r="Y49" s="65"/>
      <c r="Z49" s="66"/>
      <c r="AA49" s="65"/>
      <c r="AB49" s="65"/>
      <c r="AC49" s="65"/>
      <c r="AD49" s="66"/>
      <c r="AE49" s="65"/>
      <c r="AF49" s="65"/>
      <c r="AG49" s="65"/>
      <c r="AH49" s="66"/>
      <c r="AI49" s="65"/>
      <c r="AJ49" s="65"/>
      <c r="AK49" s="65"/>
      <c r="AL49" s="65"/>
      <c r="AM49" s="67"/>
      <c r="AN49" s="65"/>
      <c r="AO49" s="65"/>
      <c r="AP49" s="65"/>
      <c r="AQ49" s="66"/>
      <c r="AR49" s="65"/>
      <c r="AS49" s="65"/>
      <c r="AT49" s="65"/>
      <c r="AU49" s="66"/>
      <c r="AV49" s="65"/>
      <c r="AW49" s="65"/>
      <c r="AX49" s="65"/>
      <c r="AY49" s="68"/>
    </row>
    <row r="50" spans="1:51" ht="7.5" customHeight="1">
      <c r="A50" s="46"/>
      <c r="B50" s="322"/>
      <c r="C50" s="32"/>
      <c r="D50" s="33"/>
      <c r="E50" s="33"/>
      <c r="F50" s="35"/>
      <c r="G50" s="33"/>
      <c r="H50" s="33"/>
      <c r="I50" s="33"/>
      <c r="J50" s="35"/>
      <c r="K50" s="33"/>
      <c r="L50" s="33"/>
      <c r="M50" s="33"/>
      <c r="N50" s="35"/>
      <c r="O50" s="33"/>
      <c r="P50" s="33"/>
      <c r="Q50" s="33"/>
      <c r="R50" s="35"/>
      <c r="S50" s="33"/>
      <c r="T50" s="33"/>
      <c r="U50" s="33"/>
      <c r="V50" s="35"/>
      <c r="W50" s="33"/>
      <c r="X50" s="33"/>
      <c r="Y50" s="33"/>
      <c r="Z50" s="35"/>
      <c r="AA50" s="33"/>
      <c r="AB50" s="33"/>
      <c r="AC50" s="33"/>
      <c r="AD50" s="35"/>
      <c r="AE50" s="33"/>
      <c r="AF50" s="33"/>
      <c r="AG50" s="33"/>
      <c r="AH50" s="35"/>
      <c r="AI50" s="33"/>
      <c r="AJ50" s="33"/>
      <c r="AK50" s="33"/>
      <c r="AL50" s="33"/>
      <c r="AM50" s="37"/>
      <c r="AN50" s="32"/>
      <c r="AO50" s="33"/>
      <c r="AP50" s="33"/>
      <c r="AQ50" s="35"/>
      <c r="AR50" s="33"/>
      <c r="AS50" s="33"/>
      <c r="AT50" s="33"/>
      <c r="AU50" s="35"/>
      <c r="AV50" s="33"/>
      <c r="AW50" s="33"/>
      <c r="AX50" s="33"/>
      <c r="AY50" s="38"/>
    </row>
    <row r="51" spans="1:51" ht="7.5" customHeight="1">
      <c r="A51" s="46"/>
      <c r="B51" s="322"/>
      <c r="C51" s="69"/>
      <c r="D51" s="69"/>
      <c r="E51" s="69"/>
      <c r="F51" s="70"/>
      <c r="G51" s="69"/>
      <c r="H51" s="69"/>
      <c r="I51" s="69"/>
      <c r="J51" s="70"/>
      <c r="K51" s="69"/>
      <c r="L51" s="69"/>
      <c r="M51" s="69"/>
      <c r="N51" s="70"/>
      <c r="O51" s="69"/>
      <c r="P51" s="69"/>
      <c r="Q51" s="69"/>
      <c r="R51" s="70"/>
      <c r="S51" s="69"/>
      <c r="T51" s="69"/>
      <c r="U51" s="69"/>
      <c r="V51" s="70"/>
      <c r="W51" s="69"/>
      <c r="X51" s="69"/>
      <c r="Y51" s="69"/>
      <c r="Z51" s="70"/>
      <c r="AA51" s="69"/>
      <c r="AB51" s="69"/>
      <c r="AC51" s="69"/>
      <c r="AD51" s="70"/>
      <c r="AE51" s="69"/>
      <c r="AF51" s="69"/>
      <c r="AG51" s="69"/>
      <c r="AH51" s="70"/>
      <c r="AI51" s="69"/>
      <c r="AJ51" s="69"/>
      <c r="AK51" s="69"/>
      <c r="AL51" s="69"/>
      <c r="AM51" s="71"/>
      <c r="AN51" s="69"/>
      <c r="AO51" s="69"/>
      <c r="AP51" s="69"/>
      <c r="AQ51" s="70"/>
      <c r="AR51" s="69"/>
      <c r="AS51" s="69"/>
      <c r="AT51" s="69"/>
      <c r="AU51" s="70"/>
      <c r="AV51" s="69"/>
      <c r="AW51" s="69"/>
      <c r="AX51" s="69"/>
      <c r="AY51" s="72"/>
    </row>
    <row r="52" spans="1:51" ht="7.5" customHeight="1">
      <c r="A52" s="46"/>
      <c r="B52" s="322"/>
      <c r="C52" s="74"/>
      <c r="D52" s="74"/>
      <c r="E52" s="74"/>
      <c r="F52" s="75"/>
      <c r="G52" s="74"/>
      <c r="H52" s="74"/>
      <c r="I52" s="74"/>
      <c r="J52" s="75"/>
      <c r="K52" s="74"/>
      <c r="L52" s="74"/>
      <c r="M52" s="74"/>
      <c r="N52" s="75"/>
      <c r="O52" s="74"/>
      <c r="P52" s="74"/>
      <c r="Q52" s="74"/>
      <c r="R52" s="75"/>
      <c r="S52" s="74"/>
      <c r="T52" s="74"/>
      <c r="U52" s="74"/>
      <c r="V52" s="75"/>
      <c r="W52" s="74"/>
      <c r="X52" s="74"/>
      <c r="Y52" s="74"/>
      <c r="Z52" s="75"/>
      <c r="AA52" s="74"/>
      <c r="AB52" s="74"/>
      <c r="AC52" s="74"/>
      <c r="AD52" s="75"/>
      <c r="AE52" s="74"/>
      <c r="AF52" s="74"/>
      <c r="AG52" s="74"/>
      <c r="AH52" s="75"/>
      <c r="AI52" s="74"/>
      <c r="AJ52" s="74"/>
      <c r="AK52" s="74"/>
      <c r="AL52" s="74"/>
      <c r="AM52" s="76"/>
      <c r="AN52" s="74"/>
      <c r="AO52" s="74"/>
      <c r="AP52" s="74"/>
      <c r="AQ52" s="75"/>
      <c r="AR52" s="74"/>
      <c r="AS52" s="74"/>
      <c r="AT52" s="74"/>
      <c r="AU52" s="75"/>
      <c r="AV52" s="74"/>
      <c r="AW52" s="74"/>
      <c r="AX52" s="74"/>
      <c r="AY52" s="77"/>
    </row>
    <row r="53" spans="1:51" ht="7.5" customHeight="1">
      <c r="A53" s="46"/>
      <c r="B53" s="322"/>
      <c r="C53" s="32"/>
      <c r="D53" s="33"/>
      <c r="E53" s="33"/>
      <c r="F53" s="35"/>
      <c r="G53" s="33"/>
      <c r="H53" s="33"/>
      <c r="I53" s="33"/>
      <c r="J53" s="35"/>
      <c r="K53" s="33"/>
      <c r="L53" s="33"/>
      <c r="M53" s="33"/>
      <c r="N53" s="35"/>
      <c r="O53" s="33"/>
      <c r="P53" s="33"/>
      <c r="Q53" s="33"/>
      <c r="R53" s="35"/>
      <c r="S53" s="33"/>
      <c r="T53" s="33"/>
      <c r="U53" s="33"/>
      <c r="V53" s="35"/>
      <c r="W53" s="33"/>
      <c r="X53" s="33"/>
      <c r="Y53" s="33"/>
      <c r="Z53" s="35"/>
      <c r="AA53" s="33"/>
      <c r="AB53" s="33"/>
      <c r="AC53" s="33"/>
      <c r="AD53" s="35"/>
      <c r="AE53" s="33"/>
      <c r="AF53" s="33"/>
      <c r="AG53" s="33"/>
      <c r="AH53" s="35"/>
      <c r="AI53" s="33"/>
      <c r="AJ53" s="33"/>
      <c r="AK53" s="33"/>
      <c r="AL53" s="33"/>
      <c r="AM53" s="37"/>
      <c r="AN53" s="32"/>
      <c r="AO53" s="33"/>
      <c r="AP53" s="33"/>
      <c r="AQ53" s="35"/>
      <c r="AR53" s="33"/>
      <c r="AS53" s="33"/>
      <c r="AT53" s="33"/>
      <c r="AU53" s="35"/>
      <c r="AV53" s="33"/>
      <c r="AW53" s="33"/>
      <c r="AX53" s="33"/>
      <c r="AY53" s="38"/>
    </row>
    <row r="54" spans="1:51" ht="7.5" customHeight="1">
      <c r="A54" s="46"/>
      <c r="B54" s="322"/>
      <c r="C54" s="69"/>
      <c r="D54" s="69"/>
      <c r="E54" s="69"/>
      <c r="F54" s="70"/>
      <c r="G54" s="69"/>
      <c r="H54" s="69"/>
      <c r="I54" s="69"/>
      <c r="J54" s="70"/>
      <c r="K54" s="69"/>
      <c r="L54" s="69"/>
      <c r="M54" s="69"/>
      <c r="N54" s="70"/>
      <c r="O54" s="69"/>
      <c r="P54" s="69"/>
      <c r="Q54" s="69"/>
      <c r="R54" s="70"/>
      <c r="S54" s="69"/>
      <c r="T54" s="69"/>
      <c r="U54" s="69"/>
      <c r="V54" s="70"/>
      <c r="W54" s="69"/>
      <c r="X54" s="69"/>
      <c r="Y54" s="69"/>
      <c r="Z54" s="70"/>
      <c r="AA54" s="69"/>
      <c r="AB54" s="69"/>
      <c r="AC54" s="69"/>
      <c r="AD54" s="70"/>
      <c r="AE54" s="69"/>
      <c r="AF54" s="69"/>
      <c r="AG54" s="69"/>
      <c r="AH54" s="70"/>
      <c r="AI54" s="69"/>
      <c r="AJ54" s="69"/>
      <c r="AK54" s="69"/>
      <c r="AL54" s="69"/>
      <c r="AM54" s="71"/>
      <c r="AN54" s="69"/>
      <c r="AO54" s="69"/>
      <c r="AP54" s="69"/>
      <c r="AQ54" s="70"/>
      <c r="AR54" s="69"/>
      <c r="AS54" s="69"/>
      <c r="AT54" s="69"/>
      <c r="AU54" s="70"/>
      <c r="AV54" s="69"/>
      <c r="AW54" s="69"/>
      <c r="AX54" s="69"/>
      <c r="AY54" s="72"/>
    </row>
    <row r="55" spans="1:51" ht="7.5" customHeight="1">
      <c r="A55" s="46"/>
      <c r="B55" s="321"/>
      <c r="C55" s="74"/>
      <c r="D55" s="74"/>
      <c r="E55" s="74"/>
      <c r="F55" s="75"/>
      <c r="G55" s="74"/>
      <c r="H55" s="74"/>
      <c r="I55" s="74"/>
      <c r="J55" s="75"/>
      <c r="K55" s="74"/>
      <c r="L55" s="74"/>
      <c r="M55" s="74"/>
      <c r="N55" s="75"/>
      <c r="O55" s="74"/>
      <c r="P55" s="74"/>
      <c r="Q55" s="74"/>
      <c r="R55" s="75"/>
      <c r="S55" s="74"/>
      <c r="T55" s="74"/>
      <c r="U55" s="74"/>
      <c r="V55" s="75"/>
      <c r="W55" s="74"/>
      <c r="X55" s="74"/>
      <c r="Y55" s="74"/>
      <c r="Z55" s="75"/>
      <c r="AA55" s="74"/>
      <c r="AB55" s="74"/>
      <c r="AC55" s="74"/>
      <c r="AD55" s="75"/>
      <c r="AE55" s="74"/>
      <c r="AF55" s="74"/>
      <c r="AG55" s="74"/>
      <c r="AH55" s="75"/>
      <c r="AI55" s="74"/>
      <c r="AJ55" s="74"/>
      <c r="AK55" s="74"/>
      <c r="AL55" s="74"/>
      <c r="AM55" s="76"/>
      <c r="AN55" s="74"/>
      <c r="AO55" s="74"/>
      <c r="AP55" s="74"/>
      <c r="AQ55" s="75"/>
      <c r="AR55" s="74"/>
      <c r="AS55" s="74"/>
      <c r="AT55" s="74"/>
      <c r="AU55" s="75"/>
      <c r="AV55" s="74"/>
      <c r="AW55" s="74"/>
      <c r="AX55" s="74"/>
      <c r="AY55" s="77"/>
    </row>
    <row r="56" spans="1:51" ht="7.5" customHeight="1">
      <c r="A56" s="46"/>
      <c r="B56" s="322"/>
      <c r="C56" s="32"/>
      <c r="D56" s="33"/>
      <c r="E56" s="33"/>
      <c r="F56" s="35"/>
      <c r="G56" s="33"/>
      <c r="H56" s="33"/>
      <c r="I56" s="33"/>
      <c r="J56" s="35"/>
      <c r="K56" s="33"/>
      <c r="L56" s="33"/>
      <c r="M56" s="33"/>
      <c r="N56" s="35"/>
      <c r="O56" s="33"/>
      <c r="P56" s="33"/>
      <c r="Q56" s="33"/>
      <c r="R56" s="35"/>
      <c r="S56" s="33"/>
      <c r="T56" s="33"/>
      <c r="U56" s="33"/>
      <c r="V56" s="35"/>
      <c r="W56" s="33"/>
      <c r="X56" s="33"/>
      <c r="Y56" s="33"/>
      <c r="Z56" s="35"/>
      <c r="AA56" s="33"/>
      <c r="AB56" s="33"/>
      <c r="AC56" s="33"/>
      <c r="AD56" s="35"/>
      <c r="AE56" s="33"/>
      <c r="AF56" s="33"/>
      <c r="AG56" s="33"/>
      <c r="AH56" s="35"/>
      <c r="AI56" s="33"/>
      <c r="AJ56" s="33"/>
      <c r="AK56" s="33"/>
      <c r="AL56" s="33"/>
      <c r="AM56" s="37"/>
      <c r="AN56" s="32"/>
      <c r="AO56" s="33"/>
      <c r="AP56" s="33"/>
      <c r="AQ56" s="35"/>
      <c r="AR56" s="33"/>
      <c r="AS56" s="33"/>
      <c r="AT56" s="33"/>
      <c r="AU56" s="35"/>
      <c r="AV56" s="33"/>
      <c r="AW56" s="33"/>
      <c r="AX56" s="33"/>
      <c r="AY56" s="38"/>
    </row>
    <row r="57" spans="1:51" ht="7.5" customHeight="1">
      <c r="A57" s="46"/>
      <c r="B57" s="323"/>
      <c r="C57" s="61"/>
      <c r="D57" s="61"/>
      <c r="E57" s="61"/>
      <c r="F57" s="62"/>
      <c r="G57" s="61"/>
      <c r="H57" s="61"/>
      <c r="I57" s="61"/>
      <c r="J57" s="62"/>
      <c r="K57" s="61"/>
      <c r="L57" s="61"/>
      <c r="M57" s="61"/>
      <c r="N57" s="62"/>
      <c r="O57" s="61"/>
      <c r="P57" s="61"/>
      <c r="Q57" s="61"/>
      <c r="R57" s="62"/>
      <c r="S57" s="61"/>
      <c r="T57" s="61"/>
      <c r="U57" s="61"/>
      <c r="V57" s="62"/>
      <c r="W57" s="61"/>
      <c r="X57" s="61"/>
      <c r="Y57" s="61"/>
      <c r="Z57" s="62"/>
      <c r="AA57" s="61"/>
      <c r="AB57" s="61"/>
      <c r="AC57" s="61"/>
      <c r="AD57" s="62"/>
      <c r="AE57" s="61"/>
      <c r="AF57" s="61"/>
      <c r="AG57" s="61"/>
      <c r="AH57" s="62"/>
      <c r="AI57" s="61"/>
      <c r="AJ57" s="61"/>
      <c r="AK57" s="61"/>
      <c r="AL57" s="61"/>
      <c r="AM57" s="63"/>
      <c r="AN57" s="61"/>
      <c r="AO57" s="61"/>
      <c r="AP57" s="61"/>
      <c r="AQ57" s="62"/>
      <c r="AR57" s="61"/>
      <c r="AS57" s="61"/>
      <c r="AT57" s="61"/>
      <c r="AU57" s="62"/>
      <c r="AV57" s="61"/>
      <c r="AW57" s="61"/>
      <c r="AX57" s="61"/>
      <c r="AY57" s="64"/>
    </row>
    <row r="58" spans="1:51" ht="13.5" customHeight="1">
      <c r="A58" s="330"/>
      <c r="B58" s="331"/>
      <c r="C58" s="26"/>
      <c r="D58" s="27"/>
      <c r="E58" s="27"/>
      <c r="F58" s="27"/>
      <c r="G58" s="28"/>
      <c r="H58" s="27"/>
      <c r="I58" s="27"/>
      <c r="J58" s="29"/>
      <c r="K58" s="27"/>
      <c r="L58" s="27"/>
      <c r="M58" s="27"/>
      <c r="N58" s="27"/>
      <c r="O58" s="28"/>
      <c r="P58" s="27"/>
      <c r="Q58" s="27"/>
      <c r="R58" s="29"/>
      <c r="S58" s="27"/>
      <c r="T58" s="27"/>
      <c r="U58" s="27"/>
      <c r="V58" s="27"/>
      <c r="W58" s="28"/>
      <c r="X58" s="27"/>
      <c r="Y58" s="27"/>
      <c r="Z58" s="29"/>
      <c r="AA58" s="27"/>
      <c r="AB58" s="27"/>
      <c r="AC58" s="27"/>
      <c r="AD58" s="27"/>
      <c r="AE58" s="28"/>
      <c r="AF58" s="27"/>
      <c r="AG58" s="27"/>
      <c r="AH58" s="29"/>
      <c r="AI58" s="27"/>
      <c r="AJ58" s="27"/>
      <c r="AK58" s="27"/>
      <c r="AL58" s="27"/>
      <c r="AM58" s="30"/>
      <c r="AN58" s="26"/>
      <c r="AO58" s="27"/>
      <c r="AP58" s="27"/>
      <c r="AQ58" s="27"/>
      <c r="AR58" s="28"/>
      <c r="AS58" s="27"/>
      <c r="AT58" s="27"/>
      <c r="AU58" s="29"/>
      <c r="AV58" s="27"/>
      <c r="AW58" s="27"/>
      <c r="AX58" s="27"/>
      <c r="AY58" s="31"/>
    </row>
    <row r="59" spans="1:51" ht="7.5" customHeight="1">
      <c r="A59" s="332"/>
      <c r="B59" s="333"/>
      <c r="C59" s="32"/>
      <c r="D59" s="33"/>
      <c r="E59" s="33"/>
      <c r="F59" s="33"/>
      <c r="G59" s="39"/>
      <c r="H59" s="33"/>
      <c r="I59" s="33"/>
      <c r="J59" s="35"/>
      <c r="K59" s="33"/>
      <c r="L59" s="33"/>
      <c r="M59" s="33"/>
      <c r="N59" s="33"/>
      <c r="O59" s="39"/>
      <c r="P59" s="33"/>
      <c r="Q59" s="33"/>
      <c r="R59" s="35"/>
      <c r="S59" s="33"/>
      <c r="T59" s="33"/>
      <c r="U59" s="33"/>
      <c r="V59" s="33"/>
      <c r="W59" s="39"/>
      <c r="X59" s="33"/>
      <c r="Y59" s="33"/>
      <c r="Z59" s="35"/>
      <c r="AA59" s="33"/>
      <c r="AB59" s="33"/>
      <c r="AC59" s="33"/>
      <c r="AD59" s="33"/>
      <c r="AE59" s="39"/>
      <c r="AF59" s="33"/>
      <c r="AG59" s="33"/>
      <c r="AH59" s="35"/>
      <c r="AI59" s="33"/>
      <c r="AJ59" s="33"/>
      <c r="AK59" s="33"/>
      <c r="AL59" s="33"/>
      <c r="AM59" s="33"/>
      <c r="AN59" s="32"/>
      <c r="AO59" s="33"/>
      <c r="AP59" s="33"/>
      <c r="AQ59" s="33"/>
      <c r="AR59" s="39"/>
      <c r="AS59" s="33"/>
      <c r="AT59" s="33"/>
      <c r="AU59" s="35"/>
      <c r="AV59" s="33"/>
      <c r="AW59" s="33"/>
      <c r="AX59" s="33"/>
      <c r="AY59" s="38"/>
    </row>
    <row r="60" spans="1:51" ht="13.5" customHeight="1">
      <c r="A60" s="332"/>
      <c r="B60" s="334"/>
      <c r="C60" s="32"/>
      <c r="D60" s="33"/>
      <c r="E60" s="33"/>
      <c r="F60" s="33"/>
      <c r="G60" s="39"/>
      <c r="H60" s="33"/>
      <c r="I60" s="33"/>
      <c r="J60" s="35"/>
      <c r="K60" s="33"/>
      <c r="L60" s="33"/>
      <c r="M60" s="33"/>
      <c r="N60" s="33"/>
      <c r="O60" s="39"/>
      <c r="P60" s="33"/>
      <c r="Q60" s="33"/>
      <c r="R60" s="35"/>
      <c r="S60" s="33"/>
      <c r="T60" s="33"/>
      <c r="U60" s="33"/>
      <c r="V60" s="33"/>
      <c r="W60" s="39"/>
      <c r="X60" s="33"/>
      <c r="Y60" s="33"/>
      <c r="Z60" s="35"/>
      <c r="AA60" s="33"/>
      <c r="AB60" s="33"/>
      <c r="AC60" s="33"/>
      <c r="AD60" s="33"/>
      <c r="AE60" s="39"/>
      <c r="AF60" s="33"/>
      <c r="AG60" s="33"/>
      <c r="AH60" s="35"/>
      <c r="AI60" s="33"/>
      <c r="AJ60" s="33"/>
      <c r="AK60" s="33"/>
      <c r="AL60" s="33"/>
      <c r="AM60" s="37"/>
      <c r="AN60" s="32"/>
      <c r="AO60" s="33"/>
      <c r="AP60" s="33"/>
      <c r="AQ60" s="33"/>
      <c r="AR60" s="39"/>
      <c r="AS60" s="33"/>
      <c r="AT60" s="33"/>
      <c r="AU60" s="35"/>
      <c r="AV60" s="33"/>
      <c r="AW60" s="33"/>
      <c r="AX60" s="33"/>
      <c r="AY60" s="38"/>
    </row>
    <row r="61" spans="1:51" ht="7.5" customHeight="1">
      <c r="A61" s="40"/>
      <c r="B61" s="322"/>
      <c r="C61" s="65"/>
      <c r="D61" s="65"/>
      <c r="E61" s="65"/>
      <c r="F61" s="66"/>
      <c r="G61" s="65"/>
      <c r="H61" s="65"/>
      <c r="I61" s="65"/>
      <c r="J61" s="66"/>
      <c r="K61" s="65"/>
      <c r="L61" s="65"/>
      <c r="M61" s="65"/>
      <c r="N61" s="66"/>
      <c r="O61" s="65"/>
      <c r="P61" s="65"/>
      <c r="Q61" s="65"/>
      <c r="R61" s="66"/>
      <c r="S61" s="65"/>
      <c r="T61" s="65"/>
      <c r="U61" s="65"/>
      <c r="V61" s="66"/>
      <c r="W61" s="65"/>
      <c r="X61" s="65"/>
      <c r="Y61" s="65"/>
      <c r="Z61" s="66"/>
      <c r="AA61" s="65"/>
      <c r="AB61" s="65"/>
      <c r="AC61" s="65"/>
      <c r="AD61" s="66"/>
      <c r="AE61" s="65"/>
      <c r="AF61" s="65"/>
      <c r="AG61" s="65"/>
      <c r="AH61" s="66"/>
      <c r="AI61" s="65"/>
      <c r="AJ61" s="65"/>
      <c r="AK61" s="65"/>
      <c r="AL61" s="65"/>
      <c r="AM61" s="67"/>
      <c r="AN61" s="65"/>
      <c r="AO61" s="65"/>
      <c r="AP61" s="65"/>
      <c r="AQ61" s="66"/>
      <c r="AR61" s="65"/>
      <c r="AS61" s="65"/>
      <c r="AT61" s="65"/>
      <c r="AU61" s="66"/>
      <c r="AV61" s="65"/>
      <c r="AW61" s="65"/>
      <c r="AX61" s="65"/>
      <c r="AY61" s="68"/>
    </row>
    <row r="62" spans="1:51" ht="7.5" customHeight="1">
      <c r="A62" s="46"/>
      <c r="B62" s="322"/>
      <c r="C62" s="32"/>
      <c r="D62" s="33"/>
      <c r="E62" s="33"/>
      <c r="F62" s="35"/>
      <c r="G62" s="33"/>
      <c r="H62" s="33"/>
      <c r="I62" s="33"/>
      <c r="J62" s="35"/>
      <c r="K62" s="33"/>
      <c r="L62" s="33"/>
      <c r="M62" s="33"/>
      <c r="N62" s="35"/>
      <c r="O62" s="33"/>
      <c r="P62" s="33"/>
      <c r="Q62" s="33"/>
      <c r="R62" s="35"/>
      <c r="S62" s="33"/>
      <c r="T62" s="33"/>
      <c r="U62" s="33"/>
      <c r="V62" s="35"/>
      <c r="W62" s="33"/>
      <c r="X62" s="33"/>
      <c r="Y62" s="33"/>
      <c r="Z62" s="35"/>
      <c r="AA62" s="33"/>
      <c r="AB62" s="33"/>
      <c r="AC62" s="33"/>
      <c r="AD62" s="35"/>
      <c r="AE62" s="33"/>
      <c r="AF62" s="33"/>
      <c r="AG62" s="33"/>
      <c r="AH62" s="35"/>
      <c r="AI62" s="33"/>
      <c r="AJ62" s="33"/>
      <c r="AK62" s="33"/>
      <c r="AL62" s="33"/>
      <c r="AM62" s="37"/>
      <c r="AN62" s="32"/>
      <c r="AO62" s="33"/>
      <c r="AP62" s="33"/>
      <c r="AQ62" s="35"/>
      <c r="AR62" s="33"/>
      <c r="AS62" s="33"/>
      <c r="AT62" s="33"/>
      <c r="AU62" s="35"/>
      <c r="AV62" s="33"/>
      <c r="AW62" s="33"/>
      <c r="AX62" s="33"/>
      <c r="AY62" s="38"/>
    </row>
    <row r="63" spans="1:51" ht="7.5" customHeight="1">
      <c r="A63" s="46"/>
      <c r="B63" s="322"/>
      <c r="C63" s="69"/>
      <c r="D63" s="69"/>
      <c r="E63" s="69"/>
      <c r="F63" s="70"/>
      <c r="G63" s="69"/>
      <c r="H63" s="69"/>
      <c r="I63" s="69"/>
      <c r="J63" s="70"/>
      <c r="K63" s="69"/>
      <c r="L63" s="69"/>
      <c r="M63" s="69"/>
      <c r="N63" s="70"/>
      <c r="O63" s="69"/>
      <c r="P63" s="69"/>
      <c r="Q63" s="69"/>
      <c r="R63" s="70"/>
      <c r="S63" s="69"/>
      <c r="T63" s="69"/>
      <c r="U63" s="69"/>
      <c r="V63" s="70"/>
      <c r="W63" s="69"/>
      <c r="X63" s="69"/>
      <c r="Y63" s="69"/>
      <c r="Z63" s="70"/>
      <c r="AA63" s="69"/>
      <c r="AB63" s="69"/>
      <c r="AC63" s="69"/>
      <c r="AD63" s="70"/>
      <c r="AE63" s="69"/>
      <c r="AF63" s="69"/>
      <c r="AG63" s="69"/>
      <c r="AH63" s="70"/>
      <c r="AI63" s="69"/>
      <c r="AJ63" s="69"/>
      <c r="AK63" s="69"/>
      <c r="AL63" s="69"/>
      <c r="AM63" s="71"/>
      <c r="AN63" s="69"/>
      <c r="AO63" s="69"/>
      <c r="AP63" s="69"/>
      <c r="AQ63" s="70"/>
      <c r="AR63" s="69"/>
      <c r="AS63" s="69"/>
      <c r="AT63" s="69"/>
      <c r="AU63" s="70"/>
      <c r="AV63" s="69"/>
      <c r="AW63" s="69"/>
      <c r="AX63" s="69"/>
      <c r="AY63" s="72"/>
    </row>
    <row r="64" spans="1:51" ht="7.5" customHeight="1">
      <c r="A64" s="46"/>
      <c r="B64" s="322"/>
      <c r="C64" s="74"/>
      <c r="D64" s="74"/>
      <c r="E64" s="74"/>
      <c r="F64" s="75"/>
      <c r="G64" s="74"/>
      <c r="H64" s="74"/>
      <c r="I64" s="74"/>
      <c r="J64" s="75"/>
      <c r="K64" s="74"/>
      <c r="L64" s="74"/>
      <c r="M64" s="74"/>
      <c r="N64" s="75"/>
      <c r="O64" s="74"/>
      <c r="P64" s="74"/>
      <c r="Q64" s="74"/>
      <c r="R64" s="75"/>
      <c r="S64" s="74"/>
      <c r="T64" s="74"/>
      <c r="U64" s="74"/>
      <c r="V64" s="75"/>
      <c r="W64" s="74"/>
      <c r="X64" s="74"/>
      <c r="Y64" s="74"/>
      <c r="Z64" s="75"/>
      <c r="AA64" s="74"/>
      <c r="AB64" s="74"/>
      <c r="AC64" s="74"/>
      <c r="AD64" s="75"/>
      <c r="AE64" s="74"/>
      <c r="AF64" s="74"/>
      <c r="AG64" s="74"/>
      <c r="AH64" s="75"/>
      <c r="AI64" s="74"/>
      <c r="AJ64" s="74"/>
      <c r="AK64" s="74"/>
      <c r="AL64" s="74"/>
      <c r="AM64" s="76"/>
      <c r="AN64" s="74"/>
      <c r="AO64" s="74"/>
      <c r="AP64" s="74"/>
      <c r="AQ64" s="75"/>
      <c r="AR64" s="74"/>
      <c r="AS64" s="74"/>
      <c r="AT64" s="74"/>
      <c r="AU64" s="75"/>
      <c r="AV64" s="74"/>
      <c r="AW64" s="74"/>
      <c r="AX64" s="74"/>
      <c r="AY64" s="77"/>
    </row>
    <row r="65" spans="1:51" ht="7.5" customHeight="1">
      <c r="A65" s="46"/>
      <c r="B65" s="322"/>
      <c r="C65" s="32"/>
      <c r="D65" s="33"/>
      <c r="E65" s="33"/>
      <c r="F65" s="35"/>
      <c r="G65" s="33"/>
      <c r="H65" s="33"/>
      <c r="I65" s="33"/>
      <c r="J65" s="35"/>
      <c r="K65" s="33"/>
      <c r="L65" s="33"/>
      <c r="M65" s="33"/>
      <c r="N65" s="35"/>
      <c r="O65" s="33"/>
      <c r="P65" s="33"/>
      <c r="Q65" s="33"/>
      <c r="R65" s="35"/>
      <c r="S65" s="33"/>
      <c r="T65" s="33"/>
      <c r="U65" s="33"/>
      <c r="V65" s="35"/>
      <c r="W65" s="33"/>
      <c r="X65" s="33"/>
      <c r="Y65" s="33"/>
      <c r="Z65" s="35"/>
      <c r="AA65" s="33"/>
      <c r="AB65" s="33"/>
      <c r="AC65" s="33"/>
      <c r="AD65" s="35"/>
      <c r="AE65" s="33"/>
      <c r="AF65" s="33"/>
      <c r="AG65" s="33"/>
      <c r="AH65" s="35"/>
      <c r="AI65" s="33"/>
      <c r="AJ65" s="33"/>
      <c r="AK65" s="33"/>
      <c r="AL65" s="33"/>
      <c r="AM65" s="37"/>
      <c r="AN65" s="32"/>
      <c r="AO65" s="33"/>
      <c r="AP65" s="33"/>
      <c r="AQ65" s="35"/>
      <c r="AR65" s="33"/>
      <c r="AS65" s="33"/>
      <c r="AT65" s="33"/>
      <c r="AU65" s="35"/>
      <c r="AV65" s="33"/>
      <c r="AW65" s="33"/>
      <c r="AX65" s="33"/>
      <c r="AY65" s="38"/>
    </row>
    <row r="66" spans="1:51" ht="7.5" customHeight="1">
      <c r="A66" s="46"/>
      <c r="B66" s="322"/>
      <c r="C66" s="69"/>
      <c r="D66" s="69"/>
      <c r="E66" s="69"/>
      <c r="F66" s="70"/>
      <c r="G66" s="69"/>
      <c r="H66" s="69"/>
      <c r="I66" s="69"/>
      <c r="J66" s="70"/>
      <c r="K66" s="69"/>
      <c r="L66" s="69"/>
      <c r="M66" s="69"/>
      <c r="N66" s="70"/>
      <c r="O66" s="69"/>
      <c r="P66" s="69"/>
      <c r="Q66" s="69"/>
      <c r="R66" s="70"/>
      <c r="S66" s="69"/>
      <c r="T66" s="69"/>
      <c r="U66" s="69"/>
      <c r="V66" s="70"/>
      <c r="W66" s="69"/>
      <c r="X66" s="69"/>
      <c r="Y66" s="69"/>
      <c r="Z66" s="70"/>
      <c r="AA66" s="69"/>
      <c r="AB66" s="69"/>
      <c r="AC66" s="69"/>
      <c r="AD66" s="70"/>
      <c r="AE66" s="69"/>
      <c r="AF66" s="69"/>
      <c r="AG66" s="69"/>
      <c r="AH66" s="70"/>
      <c r="AI66" s="69"/>
      <c r="AJ66" s="69"/>
      <c r="AK66" s="69"/>
      <c r="AL66" s="69"/>
      <c r="AM66" s="71"/>
      <c r="AN66" s="69"/>
      <c r="AO66" s="69"/>
      <c r="AP66" s="69"/>
      <c r="AQ66" s="70"/>
      <c r="AR66" s="69"/>
      <c r="AS66" s="69"/>
      <c r="AT66" s="69"/>
      <c r="AU66" s="70"/>
      <c r="AV66" s="69"/>
      <c r="AW66" s="69"/>
      <c r="AX66" s="69"/>
      <c r="AY66" s="72"/>
    </row>
    <row r="67" spans="1:51" ht="7.5" customHeight="1">
      <c r="A67" s="46"/>
      <c r="B67" s="321"/>
      <c r="C67" s="57"/>
      <c r="D67" s="57"/>
      <c r="E67" s="57"/>
      <c r="F67" s="58"/>
      <c r="G67" s="57"/>
      <c r="H67" s="57"/>
      <c r="I67" s="57"/>
      <c r="J67" s="58"/>
      <c r="K67" s="57"/>
      <c r="L67" s="57"/>
      <c r="M67" s="57"/>
      <c r="N67" s="58"/>
      <c r="O67" s="57"/>
      <c r="P67" s="57"/>
      <c r="Q67" s="57"/>
      <c r="R67" s="58"/>
      <c r="S67" s="57"/>
      <c r="T67" s="57"/>
      <c r="U67" s="57"/>
      <c r="V67" s="58"/>
      <c r="W67" s="57"/>
      <c r="X67" s="57"/>
      <c r="Y67" s="57"/>
      <c r="Z67" s="58"/>
      <c r="AA67" s="57"/>
      <c r="AB67" s="57"/>
      <c r="AC67" s="57"/>
      <c r="AD67" s="58"/>
      <c r="AE67" s="57"/>
      <c r="AF67" s="57"/>
      <c r="AG67" s="57"/>
      <c r="AH67" s="58"/>
      <c r="AI67" s="57"/>
      <c r="AJ67" s="57"/>
      <c r="AK67" s="57"/>
      <c r="AL67" s="57"/>
      <c r="AM67" s="59"/>
      <c r="AN67" s="57"/>
      <c r="AO67" s="57"/>
      <c r="AP67" s="57"/>
      <c r="AQ67" s="58"/>
      <c r="AR67" s="57"/>
      <c r="AS67" s="57"/>
      <c r="AT67" s="57"/>
      <c r="AU67" s="58"/>
      <c r="AV67" s="57"/>
      <c r="AW67" s="57"/>
      <c r="AX67" s="57"/>
      <c r="AY67" s="60"/>
    </row>
    <row r="68" spans="1:51" ht="7.5" customHeight="1">
      <c r="A68" s="46"/>
      <c r="B68" s="322"/>
      <c r="C68" s="32"/>
      <c r="D68" s="33"/>
      <c r="E68" s="33"/>
      <c r="F68" s="35"/>
      <c r="G68" s="33"/>
      <c r="H68" s="33"/>
      <c r="I68" s="33"/>
      <c r="J68" s="35"/>
      <c r="K68" s="33"/>
      <c r="L68" s="33"/>
      <c r="M68" s="33"/>
      <c r="N68" s="35"/>
      <c r="O68" s="33"/>
      <c r="P68" s="33"/>
      <c r="Q68" s="33"/>
      <c r="R68" s="35"/>
      <c r="S68" s="33"/>
      <c r="T68" s="33"/>
      <c r="U68" s="33"/>
      <c r="V68" s="35"/>
      <c r="W68" s="33"/>
      <c r="X68" s="33"/>
      <c r="Y68" s="33"/>
      <c r="Z68" s="35"/>
      <c r="AA68" s="33"/>
      <c r="AB68" s="33"/>
      <c r="AC68" s="33"/>
      <c r="AD68" s="35"/>
      <c r="AE68" s="33"/>
      <c r="AF68" s="33"/>
      <c r="AG68" s="33"/>
      <c r="AH68" s="35"/>
      <c r="AI68" s="33"/>
      <c r="AJ68" s="33"/>
      <c r="AK68" s="33"/>
      <c r="AL68" s="33"/>
      <c r="AM68" s="37"/>
      <c r="AN68" s="32"/>
      <c r="AO68" s="33"/>
      <c r="AP68" s="33"/>
      <c r="AQ68" s="35"/>
      <c r="AR68" s="33"/>
      <c r="AS68" s="33"/>
      <c r="AT68" s="33"/>
      <c r="AU68" s="35"/>
      <c r="AV68" s="33"/>
      <c r="AW68" s="33"/>
      <c r="AX68" s="33"/>
      <c r="AY68" s="38"/>
    </row>
    <row r="69" spans="1:51" ht="7.5" customHeight="1" thickBot="1">
      <c r="A69" s="172"/>
      <c r="B69" s="329"/>
      <c r="C69" s="78"/>
      <c r="D69" s="78"/>
      <c r="E69" s="78"/>
      <c r="F69" s="79"/>
      <c r="G69" s="78"/>
      <c r="H69" s="78"/>
      <c r="I69" s="78"/>
      <c r="J69" s="79"/>
      <c r="K69" s="78"/>
      <c r="L69" s="78"/>
      <c r="M69" s="78"/>
      <c r="N69" s="79"/>
      <c r="O69" s="78"/>
      <c r="P69" s="78"/>
      <c r="Q69" s="78"/>
      <c r="R69" s="79"/>
      <c r="S69" s="78"/>
      <c r="T69" s="78"/>
      <c r="U69" s="78"/>
      <c r="V69" s="79"/>
      <c r="W69" s="78"/>
      <c r="X69" s="78"/>
      <c r="Y69" s="78"/>
      <c r="Z69" s="79"/>
      <c r="AA69" s="78"/>
      <c r="AB69" s="78"/>
      <c r="AC69" s="78"/>
      <c r="AD69" s="79"/>
      <c r="AE69" s="78"/>
      <c r="AF69" s="78"/>
      <c r="AG69" s="78"/>
      <c r="AH69" s="79"/>
      <c r="AI69" s="78"/>
      <c r="AJ69" s="78"/>
      <c r="AK69" s="78"/>
      <c r="AL69" s="78"/>
      <c r="AM69" s="80"/>
      <c r="AN69" s="78"/>
      <c r="AO69" s="78"/>
      <c r="AP69" s="78"/>
      <c r="AQ69" s="79"/>
      <c r="AR69" s="78"/>
      <c r="AS69" s="78"/>
      <c r="AT69" s="78"/>
      <c r="AU69" s="79"/>
      <c r="AV69" s="78"/>
      <c r="AW69" s="78"/>
      <c r="AX69" s="78"/>
      <c r="AY69" s="81"/>
    </row>
    <row r="74" spans="3:10" ht="13.5">
      <c r="C74" s="82"/>
      <c r="D74" s="82"/>
      <c r="E74" s="82"/>
      <c r="F74" s="82"/>
      <c r="G74" s="82"/>
      <c r="H74" s="82"/>
      <c r="I74" s="82"/>
      <c r="J74" s="82"/>
    </row>
    <row r="75" spans="3:10" ht="13.5">
      <c r="C75" s="82"/>
      <c r="D75" s="82"/>
      <c r="E75" s="82"/>
      <c r="F75" s="82"/>
      <c r="G75" s="82"/>
      <c r="H75" s="82"/>
      <c r="I75" s="82"/>
      <c r="J75" s="82"/>
    </row>
  </sheetData>
  <sheetProtection/>
  <mergeCells count="49">
    <mergeCell ref="B4:AY4"/>
    <mergeCell ref="A8:B8"/>
    <mergeCell ref="C8:AM8"/>
    <mergeCell ref="AN8:AY8"/>
    <mergeCell ref="CP9:CS9"/>
    <mergeCell ref="A10:B12"/>
    <mergeCell ref="BZ9:CC9"/>
    <mergeCell ref="CD9:CG9"/>
    <mergeCell ref="CH9:CK9"/>
    <mergeCell ref="AV9:AY9"/>
    <mergeCell ref="AN9:AQ9"/>
    <mergeCell ref="AR9:AU9"/>
    <mergeCell ref="A9:B9"/>
    <mergeCell ref="C9:F9"/>
    <mergeCell ref="B19:B21"/>
    <mergeCell ref="BF9:BI9"/>
    <mergeCell ref="O9:R9"/>
    <mergeCell ref="S9:V9"/>
    <mergeCell ref="AZ9:BA9"/>
    <mergeCell ref="AI9:AM9"/>
    <mergeCell ref="G9:J9"/>
    <mergeCell ref="K9:N9"/>
    <mergeCell ref="AE9:AH9"/>
    <mergeCell ref="W9:Z9"/>
    <mergeCell ref="CL9:CO9"/>
    <mergeCell ref="B16:B18"/>
    <mergeCell ref="B13:B15"/>
    <mergeCell ref="BJ9:BM9"/>
    <mergeCell ref="BN9:BQ9"/>
    <mergeCell ref="BR9:BU9"/>
    <mergeCell ref="BV9:BY9"/>
    <mergeCell ref="BB9:BE9"/>
    <mergeCell ref="AA9:AD9"/>
    <mergeCell ref="A22:B24"/>
    <mergeCell ref="B61:B63"/>
    <mergeCell ref="B37:B39"/>
    <mergeCell ref="A46:B48"/>
    <mergeCell ref="B49:B51"/>
    <mergeCell ref="B31:B33"/>
    <mergeCell ref="B25:B27"/>
    <mergeCell ref="B43:B45"/>
    <mergeCell ref="B40:B42"/>
    <mergeCell ref="A34:B36"/>
    <mergeCell ref="B28:B30"/>
    <mergeCell ref="B67:B69"/>
    <mergeCell ref="B64:B66"/>
    <mergeCell ref="B52:B54"/>
    <mergeCell ref="B55:B57"/>
    <mergeCell ref="A58:B60"/>
  </mergeCells>
  <conditionalFormatting sqref="AM21:AO21 AM33:AO33 AM24:AO25 AM12:AO13 AM45:AO45 AM36:AO37 AM57:AO57 AM48:AO49 AM69:AO69 AM60:AO61 AQ12:AS13 AQ33:AS33 AQ21:AS21 AQ24:AS25 AQ36:AS37 AQ45:AS45 AQ48:AS49 AQ57:AS57 AQ60:AS61 AQ69:AS69 AU12:AW13 AU21:AW21 AU33:AW33 AU24:AW25 AU36:AW37 AU45:AW45 AU48:AW49 AU57:AW57 AU60:AW61 AU69:AW69 AY21 AY33 AY24:AY25 AY12:AY13 AY45 AY36:AY37 AY57 AY48:AY49 AY69 AY60:AY61">
    <cfRule type="expression" priority="1" dxfId="2" stopIfTrue="1">
      <formula>CG12=1</formula>
    </cfRule>
  </conditionalFormatting>
  <conditionalFormatting sqref="AL12:AL13 AL21 AL24:AL25 AL33 AL36:AL37 AL45 AL48:AL49 AL57 AL60:AL61 AL69 AP21 AP33 AP12:AP13 AP24:AP25 AP45 AP36:AP37 AP57 AP48:AP49 AP69 AP60:AP61 AT12:AT13 AT24:AT25 AT21 AT33 AT36:AT37 AT45 AT48:AT49 AT57 AT60:AT61 AT69 AX12:AX13 AX24:AX25 AX21 AX33 AX36:AX37 AX45 AX48:AX49 AX57 AX60:AX61 AX69">
    <cfRule type="expression" priority="2" dxfId="11" stopIfTrue="1">
      <formula>CF12=1</formula>
    </cfRule>
  </conditionalFormatting>
  <conditionalFormatting sqref="AD59:AF59 F35:H35 F23:H23 F47:H47 J23:L23 J35:L35 N11:O11 N35:P35 N23:P23 R35:T35 J47:L47 N59:P59 N47:P47 R23:T23 V35:X35 R47:T47 R59:T59 V47:X47 V23:X23 AH35:AI35 AH47:AI47 V59:X59 AV35:AW35 AH23:AI23 Z35:AB35 Z47:AB47 Z59:AB59 Z23:AB23 AD23:AF23 AD35:AF35 AD47:AF47 AH59:AI59 F59:H59 J59:L59 AR23:AT23 AV23:AW23">
    <cfRule type="expression" priority="3" dxfId="3" stopIfTrue="1">
      <formula>BA11=1</formula>
    </cfRule>
  </conditionalFormatting>
  <conditionalFormatting sqref="Y59 E23 I23 E35 E47 AC59 I35 M23 M35 I47 M11 M47 Q23 Q35 Q47 I59 U59 AG23 AG35 AG47 M59 U47 U23 U35 Y47 Q59 Y23 AC23 Y35 AC47 AG59 AC35 E59">
    <cfRule type="expression" priority="4" dxfId="13" stopIfTrue="1">
      <formula>AZ11=1</formula>
    </cfRule>
  </conditionalFormatting>
  <conditionalFormatting sqref="F12:H13 F21:H21 F33:H33 F24:H25 F36:H37 F45:H45 F48:H49 F57:H57 F60:H61 F69:H69 J24:L25 J12:L13 J21:L21 J33:L33 J36:L37 J45:L45 J48:L49 J57:L57 J60:L61 J69:L69 N12:P13 N24:P25 N33:P33 N21:P21 N36:P37 N45:P45 N48:P49 N57:P57 N60:P61 N69:P69 R12:T13 R24:T25 R33:T33 R21:T21 R36:T37 R45:T45 R48:T49 R57:T57 R60:T61 R69:T69 V12:X13 V24:X25 V33:X33 V21:X21 V36:X37 V45:X45 V48:X49 V57:X57 V60:X61 V69:X69 Z12:AB13 Z21:AB21 Z33:AB33 Z24:AB25 Z36:AB37 Z45:AB45 Z48:AB49 Z57:AB57 Z60:AB61 Z69:AB69 AD12:AF13 AD21:AF21 AD33:AF33 AD24:AF25 AD36:AF37 AD45:AF45 AD48:AF49 AD57:AF57 AD60:AF61 AD69:AF69 AH12:AK13 AH33:AK33 AH21:AK21 AH24:AK25 AH36:AK37 AH45:AK45 AH48:AK49 AH57:AK57 AH60:AK61 AH69:AK69">
    <cfRule type="expression" priority="5" dxfId="2" stopIfTrue="1">
      <formula>BA12=1</formula>
    </cfRule>
  </conditionalFormatting>
  <conditionalFormatting sqref="E12:E13 E24:E25 E33 E21 E36:E37 E45 E48:E49 E57 E60:E61 E69 I12:I13 I21 I24:I25 I33 I36:I37 I45 I48:I49 I57 I60:I61 I69 M12:M13 M24:M25 M21 M33 M36:M37 M45 M48:M49 M57 M60:M61 M69 Q12:Q13 Q24:Q25 Q21 Q33 Q36:Q37 Q45 Q48:Q49 Q57 Q60:Q61 Q69 U12:U13 U24:U25 U21 U33 U36:U37 U45 U48:U49 U57 U60:U61 U69 Y12:Y13 Y21 Y24:Y25 Y33 Y36:Y37 Y45 Y48:Y49 Y57 Y60:Y61 Y69 AC12:AC13 AC24:AC25 AC21 AC33 AC36:AC37 AC45 AC48:AC49 AC57 AC60:AC61 AC69 AG12:AG13 AG24:AG25 AG21 AG33 AG36:AG37 AG45 AG48:AG49 AG57 AG60:AG61 AG69">
    <cfRule type="expression" priority="6" dxfId="11" stopIfTrue="1">
      <formula>AZ12=1</formula>
    </cfRule>
  </conditionalFormatting>
  <conditionalFormatting sqref="F14:H15 J32:AI32 F44:H44 F32:H32 F56:H56 J27:AY27 F41:H41 J39:AY39 F29:H29 J51:AY51 J44:AI44 J63:AY63 J56:AI56 F62:H63 F26:H27 J41:AI41 J29:AI29 F50:H51 J62:AI62 J20:AI20 J50:AI50 F38:H39 F17:H17 F65:H65 F53:H53 J53:AI53 J65:AI65 J26:AI26 J38:AI38 F20:H20 F68:H68 J68:AI68 J14:AA15 AB15:AY15 J17:AD17 AH14:AI14 AH17 AU23 R11:AI11 AD14:AE14 F11:G11">
    <cfRule type="expression" priority="7" dxfId="1" stopIfTrue="1">
      <formula>BA11=1</formula>
    </cfRule>
  </conditionalFormatting>
  <conditionalFormatting sqref="E14:E15 I17 I26:I27 E17 E20 I38:I39 I14:I15 E26:E27 E41 E32 E29 I44 E44 I56 E56 I20 E62:E63 I29 E50:E51 I62:I63 E38:E39 I41 I50:I51 E65 E53 I32 I53 I65 E68 I68">
    <cfRule type="expression" priority="8" dxfId="9" stopIfTrue="1">
      <formula>AZ14=1</formula>
    </cfRule>
  </conditionalFormatting>
  <conditionalFormatting sqref="AJ38:AY38 AU17:AY17 AJ68:AY68 AJ26:AY26 AJ29:AY29 AJ41:AY41 AJ32:AY32 AJ44:AY44 AJ50:AY50 AJ53:AY53 AJ56:AY56 AJ62:AY62 AJ65:AY65 AJ20:AS20 AX20:AY20 AJ11:AY11 AK17:AN17 AN23:AQ23 AP17:AR17 AJ14:AY14 AU20:AV20 AY23">
    <cfRule type="expression" priority="9" dxfId="1" stopIfTrue="1">
      <formula>CD11=1</formula>
    </cfRule>
  </conditionalFormatting>
  <conditionalFormatting sqref="AX23 AY35 AJ47:AY47 AJ59:AY59 AJ23:AM23 AJ35:AU35 P11:Q11">
    <cfRule type="expression" priority="10" dxfId="3" stopIfTrue="1">
      <formula>BJ11=1</formula>
    </cfRule>
  </conditionalFormatting>
  <conditionalFormatting sqref="AF14:AG14">
    <cfRule type="expression" priority="11" dxfId="1" stopIfTrue="1">
      <formula>BX14=1</formula>
    </cfRule>
  </conditionalFormatting>
  <conditionalFormatting sqref="H11:L11">
    <cfRule type="expression" priority="12" dxfId="3" stopIfTrue="1">
      <formula>CO11=1</formula>
    </cfRule>
  </conditionalFormatting>
  <conditionalFormatting sqref="AS17:AT17 AT20 AO17 AE17:AG17 AI17:AJ17">
    <cfRule type="expression" priority="13" dxfId="1" stopIfTrue="1">
      <formula>CH17=1</formula>
    </cfRule>
  </conditionalFormatting>
  <conditionalFormatting sqref="C35:D35 C11:D11 C23:D23 C47:D47 C59:D59">
    <cfRule type="expression" priority="14" dxfId="3" stopIfTrue="1">
      <formula>#REF!=1</formula>
    </cfRule>
  </conditionalFormatting>
  <conditionalFormatting sqref="C12:D13 C21:D21 C33:D33 C24:D25 C36:D37 C45:D45 C48:D49 C57:D57 C60:D61 C69:D69">
    <cfRule type="expression" priority="15" dxfId="2" stopIfTrue="1">
      <formula>#REF!=1</formula>
    </cfRule>
  </conditionalFormatting>
  <conditionalFormatting sqref="C18:AY18 C14:D15 C50:D51 C62:D63 C41:D41 C29:D29 C44:D44 C56:D56 C66:AY66 C32:D32 C54:AY54 C30:AY30 C42:AY42 C53:D53 C65:D65 C26:D27 C20:D20 C38:D39 C17:D17 C68:D68">
    <cfRule type="expression" priority="16" dxfId="1" stopIfTrue="1">
      <formula>#REF!=1</formula>
    </cfRule>
  </conditionalFormatting>
  <conditionalFormatting sqref="AZ1:CS65536">
    <cfRule type="expression" priority="17" dxfId="21" stopIfTrue="1">
      <formula>#REF!=""</formula>
    </cfRule>
  </conditionalFormatting>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121"/>
  <sheetViews>
    <sheetView view="pageBreakPreview" zoomScaleNormal="115" zoomScaleSheetLayoutView="100" zoomScalePageLayoutView="0" workbookViewId="0" topLeftCell="A1">
      <selection activeCell="D118" sqref="D118"/>
    </sheetView>
  </sheetViews>
  <sheetFormatPr defaultColWidth="9.00390625" defaultRowHeight="13.5"/>
  <cols>
    <col min="1" max="1" width="9.50390625" style="10" customWidth="1"/>
    <col min="2" max="2" width="19.125" style="10" customWidth="1"/>
    <col min="3" max="6" width="8.375" style="10" customWidth="1"/>
    <col min="7" max="7" width="10.875" style="10" customWidth="1"/>
    <col min="8" max="8" width="10.75390625" style="10" customWidth="1"/>
    <col min="9" max="16384" width="9.00390625" style="10" customWidth="1"/>
  </cols>
  <sheetData>
    <row r="1" spans="1:8" ht="21" customHeight="1">
      <c r="A1" s="358" t="s">
        <v>98</v>
      </c>
      <c r="B1" s="358"/>
      <c r="C1" s="358"/>
      <c r="D1" s="358"/>
      <c r="E1" s="358"/>
      <c r="F1" s="358"/>
      <c r="G1" s="358"/>
      <c r="H1" s="358"/>
    </row>
    <row r="2" ht="21" customHeight="1" thickBot="1"/>
    <row r="3" spans="1:8" ht="21" customHeight="1" thickBot="1">
      <c r="A3" s="360" t="s">
        <v>100</v>
      </c>
      <c r="B3" s="361"/>
      <c r="C3" s="83" t="s">
        <v>49</v>
      </c>
      <c r="D3" s="83">
        <v>225</v>
      </c>
      <c r="E3" s="164" t="s">
        <v>75</v>
      </c>
      <c r="F3" s="83"/>
      <c r="G3" s="83">
        <f>'共同研究概要書'!F32</f>
        <v>0</v>
      </c>
      <c r="H3" s="83" t="s">
        <v>24</v>
      </c>
    </row>
    <row r="4" spans="1:8" ht="21" customHeight="1">
      <c r="A4" s="84"/>
      <c r="B4" s="85" t="s">
        <v>20</v>
      </c>
      <c r="C4" s="380" t="s">
        <v>89</v>
      </c>
      <c r="D4" s="380"/>
      <c r="E4" s="86" t="s">
        <v>71</v>
      </c>
      <c r="F4" s="86" t="s">
        <v>72</v>
      </c>
      <c r="G4" s="87" t="s">
        <v>74</v>
      </c>
      <c r="H4" s="88" t="s">
        <v>8</v>
      </c>
    </row>
    <row r="5" spans="1:8" ht="21" customHeight="1">
      <c r="A5" s="89" t="s">
        <v>17</v>
      </c>
      <c r="B5" s="90"/>
      <c r="C5" s="373"/>
      <c r="D5" s="374"/>
      <c r="E5" s="91"/>
      <c r="F5" s="91"/>
      <c r="G5" s="93"/>
      <c r="H5" s="94">
        <f>C5*E5*F5*G5</f>
        <v>0</v>
      </c>
    </row>
    <row r="6" spans="1:8" ht="21" customHeight="1">
      <c r="A6" s="89" t="s">
        <v>18</v>
      </c>
      <c r="B6" s="90"/>
      <c r="C6" s="373"/>
      <c r="D6" s="374"/>
      <c r="E6" s="91"/>
      <c r="F6" s="91"/>
      <c r="G6" s="93"/>
      <c r="H6" s="94">
        <f>C6*E6*F6*G6</f>
        <v>0</v>
      </c>
    </row>
    <row r="7" spans="1:8" ht="21" customHeight="1">
      <c r="A7" s="89" t="s">
        <v>19</v>
      </c>
      <c r="B7" s="90"/>
      <c r="C7" s="373"/>
      <c r="D7" s="374"/>
      <c r="E7" s="91"/>
      <c r="F7" s="95"/>
      <c r="G7" s="93"/>
      <c r="H7" s="94">
        <f>C7*E7*F7*G7</f>
        <v>0</v>
      </c>
    </row>
    <row r="8" spans="1:8" ht="21" customHeight="1">
      <c r="A8" s="96" t="s">
        <v>50</v>
      </c>
      <c r="B8" s="97"/>
      <c r="C8" s="373"/>
      <c r="D8" s="374"/>
      <c r="E8" s="91"/>
      <c r="F8" s="95"/>
      <c r="G8" s="93"/>
      <c r="H8" s="94">
        <f>C8*E8*F8*G8</f>
        <v>0</v>
      </c>
    </row>
    <row r="9" spans="1:8" ht="21" customHeight="1" thickBot="1">
      <c r="A9" s="99" t="s">
        <v>51</v>
      </c>
      <c r="B9" s="100"/>
      <c r="C9" s="355"/>
      <c r="D9" s="357"/>
      <c r="E9" s="101"/>
      <c r="F9" s="102"/>
      <c r="G9" s="103"/>
      <c r="H9" s="104">
        <f>C9*E9*F9*G9</f>
        <v>0</v>
      </c>
    </row>
    <row r="10" spans="1:8" ht="21" customHeight="1" thickBot="1">
      <c r="A10" s="105"/>
      <c r="B10" s="105"/>
      <c r="C10" s="105"/>
      <c r="D10" s="105"/>
      <c r="E10" s="105"/>
      <c r="F10" s="105"/>
      <c r="G10" s="106" t="s">
        <v>12</v>
      </c>
      <c r="H10" s="107">
        <f>SUM(H5:H9)</f>
        <v>0</v>
      </c>
    </row>
    <row r="11" spans="1:8" ht="21" customHeight="1" thickBot="1">
      <c r="A11" s="360" t="s">
        <v>101</v>
      </c>
      <c r="B11" s="361"/>
      <c r="C11" s="83"/>
      <c r="D11" s="83"/>
      <c r="E11" s="83"/>
      <c r="F11" s="83"/>
      <c r="G11" s="83"/>
      <c r="H11" s="83"/>
    </row>
    <row r="12" spans="1:8" ht="21" customHeight="1">
      <c r="A12" s="108" t="s">
        <v>21</v>
      </c>
      <c r="B12" s="109" t="s">
        <v>59</v>
      </c>
      <c r="C12" s="397" t="s">
        <v>22</v>
      </c>
      <c r="D12" s="398"/>
      <c r="E12" s="399" t="s">
        <v>23</v>
      </c>
      <c r="F12" s="399"/>
      <c r="G12" s="110" t="s">
        <v>90</v>
      </c>
      <c r="H12" s="88" t="s">
        <v>8</v>
      </c>
    </row>
    <row r="13" spans="1:8" ht="21" customHeight="1">
      <c r="A13" s="89" t="s">
        <v>113</v>
      </c>
      <c r="B13" s="152"/>
      <c r="C13" s="393"/>
      <c r="D13" s="393"/>
      <c r="E13" s="394"/>
      <c r="F13" s="394"/>
      <c r="G13" s="95"/>
      <c r="H13" s="94">
        <f>C13*E13*G13</f>
        <v>0</v>
      </c>
    </row>
    <row r="14" spans="1:8" ht="21" customHeight="1">
      <c r="A14" s="89" t="s">
        <v>114</v>
      </c>
      <c r="B14" s="152"/>
      <c r="C14" s="393"/>
      <c r="D14" s="393"/>
      <c r="E14" s="394"/>
      <c r="F14" s="394"/>
      <c r="G14" s="95"/>
      <c r="H14" s="94">
        <f aca="true" t="shared" si="0" ref="H14:H22">C14*E14*G14</f>
        <v>0</v>
      </c>
    </row>
    <row r="15" spans="1:8" ht="21" customHeight="1">
      <c r="A15" s="89" t="s">
        <v>62</v>
      </c>
      <c r="B15" s="152"/>
      <c r="C15" s="393"/>
      <c r="D15" s="393"/>
      <c r="E15" s="394"/>
      <c r="F15" s="394"/>
      <c r="G15" s="95"/>
      <c r="H15" s="94">
        <f t="shared" si="0"/>
        <v>0</v>
      </c>
    </row>
    <row r="16" spans="1:8" ht="21" customHeight="1">
      <c r="A16" s="89" t="s">
        <v>63</v>
      </c>
      <c r="B16" s="152"/>
      <c r="C16" s="393"/>
      <c r="D16" s="393"/>
      <c r="E16" s="394"/>
      <c r="F16" s="394"/>
      <c r="G16" s="95"/>
      <c r="H16" s="94">
        <f t="shared" si="0"/>
        <v>0</v>
      </c>
    </row>
    <row r="17" spans="1:8" ht="21" customHeight="1">
      <c r="A17" s="89" t="s">
        <v>64</v>
      </c>
      <c r="B17" s="152"/>
      <c r="C17" s="393"/>
      <c r="D17" s="393"/>
      <c r="E17" s="394"/>
      <c r="F17" s="394"/>
      <c r="G17" s="95"/>
      <c r="H17" s="94">
        <f t="shared" si="0"/>
        <v>0</v>
      </c>
    </row>
    <row r="18" spans="1:8" ht="21" customHeight="1">
      <c r="A18" s="89" t="s">
        <v>65</v>
      </c>
      <c r="B18" s="152"/>
      <c r="C18" s="393"/>
      <c r="D18" s="393"/>
      <c r="E18" s="394"/>
      <c r="F18" s="394"/>
      <c r="G18" s="95"/>
      <c r="H18" s="94">
        <f t="shared" si="0"/>
        <v>0</v>
      </c>
    </row>
    <row r="19" spans="1:8" ht="21" customHeight="1">
      <c r="A19" s="89" t="s">
        <v>66</v>
      </c>
      <c r="B19" s="152" t="s">
        <v>78</v>
      </c>
      <c r="C19" s="393"/>
      <c r="D19" s="393"/>
      <c r="E19" s="394"/>
      <c r="F19" s="394"/>
      <c r="G19" s="95"/>
      <c r="H19" s="94">
        <f t="shared" si="0"/>
        <v>0</v>
      </c>
    </row>
    <row r="20" spans="1:8" ht="21" customHeight="1">
      <c r="A20" s="89" t="s">
        <v>67</v>
      </c>
      <c r="B20" s="152" t="s">
        <v>78</v>
      </c>
      <c r="C20" s="393"/>
      <c r="D20" s="393"/>
      <c r="E20" s="394"/>
      <c r="F20" s="394"/>
      <c r="G20" s="95"/>
      <c r="H20" s="94">
        <f t="shared" si="0"/>
        <v>0</v>
      </c>
    </row>
    <row r="21" spans="1:8" ht="21" customHeight="1">
      <c r="A21" s="89" t="s">
        <v>68</v>
      </c>
      <c r="B21" s="152" t="s">
        <v>78</v>
      </c>
      <c r="C21" s="393"/>
      <c r="D21" s="393"/>
      <c r="E21" s="394"/>
      <c r="F21" s="394"/>
      <c r="G21" s="95"/>
      <c r="H21" s="94">
        <f t="shared" si="0"/>
        <v>0</v>
      </c>
    </row>
    <row r="22" spans="1:8" ht="21" customHeight="1" thickBot="1">
      <c r="A22" s="99" t="s">
        <v>69</v>
      </c>
      <c r="B22" s="153" t="s">
        <v>78</v>
      </c>
      <c r="C22" s="395"/>
      <c r="D22" s="395"/>
      <c r="E22" s="396"/>
      <c r="F22" s="396"/>
      <c r="G22" s="95"/>
      <c r="H22" s="94">
        <f t="shared" si="0"/>
        <v>0</v>
      </c>
    </row>
    <row r="23" spans="1:8" ht="21" customHeight="1" thickBot="1">
      <c r="A23" s="83"/>
      <c r="B23" s="83"/>
      <c r="C23" s="83"/>
      <c r="D23" s="83"/>
      <c r="E23" s="83"/>
      <c r="F23" s="83"/>
      <c r="G23" s="3" t="s">
        <v>12</v>
      </c>
      <c r="H23" s="4">
        <f>SUM(H13:H22)</f>
        <v>0</v>
      </c>
    </row>
    <row r="24" spans="1:8" ht="21" customHeight="1">
      <c r="A24" s="83"/>
      <c r="B24" s="83"/>
      <c r="C24" s="83"/>
      <c r="D24" s="83"/>
      <c r="E24" s="83"/>
      <c r="F24" s="83"/>
      <c r="G24" s="113"/>
      <c r="H24" s="105"/>
    </row>
    <row r="25" spans="1:8" ht="21" customHeight="1" thickBot="1">
      <c r="A25" s="83"/>
      <c r="B25" s="83"/>
      <c r="C25" s="83"/>
      <c r="D25" s="83"/>
      <c r="E25" s="83"/>
      <c r="F25" s="83"/>
      <c r="G25" s="113"/>
      <c r="H25" s="105"/>
    </row>
    <row r="26" spans="1:8" ht="21" customHeight="1" thickBot="1">
      <c r="A26" s="360" t="s">
        <v>102</v>
      </c>
      <c r="B26" s="361"/>
      <c r="C26" s="83"/>
      <c r="D26" s="83"/>
      <c r="E26" s="83"/>
      <c r="F26" s="83"/>
      <c r="G26" s="83"/>
      <c r="H26" s="83"/>
    </row>
    <row r="27" spans="1:8" ht="21" customHeight="1">
      <c r="A27" s="84"/>
      <c r="B27" s="85" t="s">
        <v>20</v>
      </c>
      <c r="C27" s="383" t="s">
        <v>77</v>
      </c>
      <c r="D27" s="384"/>
      <c r="E27" s="110" t="s">
        <v>72</v>
      </c>
      <c r="F27" s="110" t="s">
        <v>73</v>
      </c>
      <c r="G27" s="114" t="s">
        <v>76</v>
      </c>
      <c r="H27" s="88" t="s">
        <v>8</v>
      </c>
    </row>
    <row r="28" spans="1:8" ht="21" customHeight="1">
      <c r="A28" s="89" t="s">
        <v>17</v>
      </c>
      <c r="B28" s="115">
        <f>B5</f>
        <v>0</v>
      </c>
      <c r="C28" s="385">
        <v>1538</v>
      </c>
      <c r="D28" s="386"/>
      <c r="E28" s="116">
        <f>F5</f>
        <v>0</v>
      </c>
      <c r="F28" s="117">
        <f>E28/8</f>
        <v>0</v>
      </c>
      <c r="G28" s="118">
        <f>C5*E5</f>
        <v>0</v>
      </c>
      <c r="H28" s="94">
        <f>$C$28*F28*G28</f>
        <v>0</v>
      </c>
    </row>
    <row r="29" spans="1:8" ht="21" customHeight="1">
      <c r="A29" s="89" t="s">
        <v>18</v>
      </c>
      <c r="B29" s="115">
        <f>B6</f>
        <v>0</v>
      </c>
      <c r="C29" s="387"/>
      <c r="D29" s="388"/>
      <c r="E29" s="116">
        <f>F6</f>
        <v>0</v>
      </c>
      <c r="F29" s="117">
        <f>E29/8</f>
        <v>0</v>
      </c>
      <c r="G29" s="118">
        <f>C6*E6</f>
        <v>0</v>
      </c>
      <c r="H29" s="94">
        <f>$C$28*F29*G29</f>
        <v>0</v>
      </c>
    </row>
    <row r="30" spans="1:8" ht="21" customHeight="1">
      <c r="A30" s="89" t="s">
        <v>19</v>
      </c>
      <c r="B30" s="115">
        <f>B7</f>
        <v>0</v>
      </c>
      <c r="C30" s="387"/>
      <c r="D30" s="388"/>
      <c r="E30" s="116">
        <f>F7</f>
        <v>0</v>
      </c>
      <c r="F30" s="117">
        <f>E30/8</f>
        <v>0</v>
      </c>
      <c r="G30" s="118">
        <f>C7*E7</f>
        <v>0</v>
      </c>
      <c r="H30" s="94">
        <f>$C$28*F30*G30</f>
        <v>0</v>
      </c>
    </row>
    <row r="31" spans="1:8" ht="21" customHeight="1">
      <c r="A31" s="96" t="s">
        <v>50</v>
      </c>
      <c r="B31" s="115">
        <f>B8</f>
        <v>0</v>
      </c>
      <c r="C31" s="389"/>
      <c r="D31" s="388"/>
      <c r="E31" s="116">
        <f>F8</f>
        <v>0</v>
      </c>
      <c r="F31" s="117">
        <f>E31/8</f>
        <v>0</v>
      </c>
      <c r="G31" s="118">
        <f>C8*E8</f>
        <v>0</v>
      </c>
      <c r="H31" s="94">
        <f>$C$28*F31*G31</f>
        <v>0</v>
      </c>
    </row>
    <row r="32" spans="1:8" ht="21" customHeight="1" thickBot="1">
      <c r="A32" s="99" t="s">
        <v>51</v>
      </c>
      <c r="B32" s="119">
        <f>B9</f>
        <v>0</v>
      </c>
      <c r="C32" s="390"/>
      <c r="D32" s="391"/>
      <c r="E32" s="120">
        <f>F9</f>
        <v>0</v>
      </c>
      <c r="F32" s="121">
        <f>E32/8</f>
        <v>0</v>
      </c>
      <c r="G32" s="122">
        <f>C9*E9</f>
        <v>0</v>
      </c>
      <c r="H32" s="104">
        <f>$C$28*F32*G32</f>
        <v>0</v>
      </c>
    </row>
    <row r="33" spans="1:8" ht="21" customHeight="1" thickBot="1">
      <c r="A33" s="105"/>
      <c r="B33" s="105"/>
      <c r="C33" s="105"/>
      <c r="D33" s="105"/>
      <c r="E33" s="105"/>
      <c r="F33" s="105"/>
      <c r="G33" s="106" t="s">
        <v>12</v>
      </c>
      <c r="H33" s="107">
        <f>SUM(H28:H32)</f>
        <v>0</v>
      </c>
    </row>
    <row r="34" spans="1:8" ht="21" customHeight="1" thickBot="1">
      <c r="A34" s="105"/>
      <c r="B34" s="105"/>
      <c r="C34" s="105"/>
      <c r="D34" s="105"/>
      <c r="E34" s="105"/>
      <c r="F34" s="105"/>
      <c r="G34" s="113"/>
      <c r="H34" s="123"/>
    </row>
    <row r="35" spans="1:8" ht="21" customHeight="1" thickBot="1">
      <c r="A35" s="360" t="s">
        <v>58</v>
      </c>
      <c r="B35" s="362"/>
      <c r="C35" s="362"/>
      <c r="D35" s="362"/>
      <c r="E35" s="362"/>
      <c r="F35" s="361"/>
      <c r="G35" s="124" t="s">
        <v>15</v>
      </c>
      <c r="H35" s="125">
        <f>H33+H23+H10</f>
        <v>0</v>
      </c>
    </row>
    <row r="36" spans="1:8" ht="21" customHeight="1">
      <c r="A36" s="83"/>
      <c r="B36" s="83"/>
      <c r="C36" s="83"/>
      <c r="D36" s="83"/>
      <c r="E36" s="83"/>
      <c r="F36" s="83"/>
      <c r="G36" s="83"/>
      <c r="H36" s="83"/>
    </row>
    <row r="37" spans="1:8" ht="21" customHeight="1">
      <c r="A37" s="83"/>
      <c r="B37" s="83"/>
      <c r="C37" s="83"/>
      <c r="D37" s="83"/>
      <c r="E37" s="83"/>
      <c r="F37" s="83"/>
      <c r="G37" s="83"/>
      <c r="H37" s="83"/>
    </row>
    <row r="38" spans="1:8" ht="21" customHeight="1">
      <c r="A38" s="83"/>
      <c r="B38" s="359" t="s">
        <v>115</v>
      </c>
      <c r="C38" s="359"/>
      <c r="D38" s="359"/>
      <c r="E38" s="359"/>
      <c r="F38" s="126" t="str">
        <f>"("&amp;'共同研究概要書'!B6&amp;"分"&amp;")"</f>
        <v>(分)</v>
      </c>
      <c r="G38" s="83"/>
      <c r="H38" s="83"/>
    </row>
    <row r="39" spans="1:8" ht="21" customHeight="1" thickBot="1">
      <c r="A39" s="83"/>
      <c r="B39" s="83"/>
      <c r="C39" s="83"/>
      <c r="D39" s="83"/>
      <c r="E39" s="83"/>
      <c r="F39" s="83"/>
      <c r="G39" s="83"/>
      <c r="H39" s="83"/>
    </row>
    <row r="40" spans="1:8" ht="21" customHeight="1" thickBot="1">
      <c r="A40" s="127" t="s">
        <v>100</v>
      </c>
      <c r="B40" s="128" t="s">
        <v>49</v>
      </c>
      <c r="C40" s="83">
        <v>225</v>
      </c>
      <c r="D40" s="164" t="s">
        <v>75</v>
      </c>
      <c r="E40" s="154"/>
      <c r="F40" s="83">
        <f>'共同研究概要書'!P32</f>
        <v>0</v>
      </c>
      <c r="G40" s="83" t="s">
        <v>24</v>
      </c>
      <c r="H40" s="83"/>
    </row>
    <row r="41" spans="1:8" ht="21" customHeight="1">
      <c r="A41" s="392" t="s">
        <v>20</v>
      </c>
      <c r="B41" s="380"/>
      <c r="C41" s="380" t="s">
        <v>89</v>
      </c>
      <c r="D41" s="380"/>
      <c r="E41" s="86" t="s">
        <v>71</v>
      </c>
      <c r="F41" s="86" t="s">
        <v>72</v>
      </c>
      <c r="G41" s="87" t="s">
        <v>70</v>
      </c>
      <c r="H41" s="88" t="s">
        <v>8</v>
      </c>
    </row>
    <row r="42" spans="1:8" ht="21" customHeight="1">
      <c r="A42" s="129" t="s">
        <v>93</v>
      </c>
      <c r="B42" s="159"/>
      <c r="C42" s="373"/>
      <c r="D42" s="374"/>
      <c r="E42" s="91"/>
      <c r="F42" s="91"/>
      <c r="G42" s="130"/>
      <c r="H42" s="94">
        <f>C42*E42*F42*G42</f>
        <v>0</v>
      </c>
    </row>
    <row r="43" spans="1:8" ht="21" customHeight="1">
      <c r="A43" s="129" t="s">
        <v>94</v>
      </c>
      <c r="B43" s="159"/>
      <c r="C43" s="373"/>
      <c r="D43" s="374"/>
      <c r="E43" s="91"/>
      <c r="F43" s="91"/>
      <c r="G43" s="130"/>
      <c r="H43" s="94">
        <f>C43*E43*F43*G43</f>
        <v>0</v>
      </c>
    </row>
    <row r="44" spans="1:8" ht="21" customHeight="1">
      <c r="A44" s="129" t="s">
        <v>95</v>
      </c>
      <c r="B44" s="159"/>
      <c r="C44" s="373"/>
      <c r="D44" s="374"/>
      <c r="E44" s="91"/>
      <c r="F44" s="95"/>
      <c r="G44" s="130"/>
      <c r="H44" s="94">
        <f>C44*E44*F44*G44</f>
        <v>0</v>
      </c>
    </row>
    <row r="45" spans="1:8" ht="21" customHeight="1">
      <c r="A45" s="129" t="s">
        <v>96</v>
      </c>
      <c r="B45" s="159"/>
      <c r="C45" s="381"/>
      <c r="D45" s="382"/>
      <c r="E45" s="98"/>
      <c r="F45" s="98"/>
      <c r="G45" s="130"/>
      <c r="H45" s="94">
        <f>C45*E45*F45*G45</f>
        <v>0</v>
      </c>
    </row>
    <row r="46" spans="1:8" ht="21" customHeight="1" thickBot="1">
      <c r="A46" s="131" t="s">
        <v>97</v>
      </c>
      <c r="B46" s="160"/>
      <c r="C46" s="355"/>
      <c r="D46" s="357"/>
      <c r="E46" s="101"/>
      <c r="F46" s="102"/>
      <c r="G46" s="132"/>
      <c r="H46" s="104">
        <f>C46*E46*F46*G46</f>
        <v>0</v>
      </c>
    </row>
    <row r="47" spans="1:8" ht="21" customHeight="1" thickBot="1">
      <c r="A47" s="105"/>
      <c r="B47" s="105"/>
      <c r="C47" s="105"/>
      <c r="D47" s="105"/>
      <c r="E47" s="105"/>
      <c r="F47" s="105"/>
      <c r="G47" s="106" t="s">
        <v>12</v>
      </c>
      <c r="H47" s="107">
        <f>SUM(H42:H46)</f>
        <v>0</v>
      </c>
    </row>
    <row r="48" spans="1:8" ht="21" customHeight="1" thickBot="1">
      <c r="A48" s="127" t="s">
        <v>99</v>
      </c>
      <c r="B48" s="83"/>
      <c r="C48" s="83"/>
      <c r="D48" s="83"/>
      <c r="E48" s="83"/>
      <c r="F48" s="83"/>
      <c r="G48" s="83"/>
      <c r="H48" s="83"/>
    </row>
    <row r="49" spans="1:8" ht="21" customHeight="1">
      <c r="A49" s="85" t="s">
        <v>21</v>
      </c>
      <c r="B49" s="86" t="s">
        <v>59</v>
      </c>
      <c r="C49" s="380" t="s">
        <v>52</v>
      </c>
      <c r="D49" s="380"/>
      <c r="E49" s="380" t="s">
        <v>14</v>
      </c>
      <c r="F49" s="380"/>
      <c r="G49" s="86" t="s">
        <v>13</v>
      </c>
      <c r="H49" s="88" t="s">
        <v>8</v>
      </c>
    </row>
    <row r="50" spans="1:8" ht="24" customHeight="1">
      <c r="A50" s="129" t="s">
        <v>113</v>
      </c>
      <c r="B50" s="177"/>
      <c r="C50" s="378"/>
      <c r="D50" s="379"/>
      <c r="E50" s="365"/>
      <c r="F50" s="365"/>
      <c r="G50" s="111"/>
      <c r="H50" s="94">
        <f>E50*G50</f>
        <v>0</v>
      </c>
    </row>
    <row r="51" spans="1:8" ht="24" customHeight="1">
      <c r="A51" s="129" t="s">
        <v>116</v>
      </c>
      <c r="B51" s="177"/>
      <c r="C51" s="378" t="s">
        <v>78</v>
      </c>
      <c r="D51" s="379"/>
      <c r="E51" s="365"/>
      <c r="F51" s="365"/>
      <c r="G51" s="111"/>
      <c r="H51" s="94">
        <f>E51*G51</f>
        <v>0</v>
      </c>
    </row>
    <row r="52" spans="1:8" ht="24" customHeight="1">
      <c r="A52" s="129" t="s">
        <v>117</v>
      </c>
      <c r="B52" s="177"/>
      <c r="C52" s="378" t="s">
        <v>78</v>
      </c>
      <c r="D52" s="379"/>
      <c r="E52" s="365"/>
      <c r="F52" s="365"/>
      <c r="G52" s="111"/>
      <c r="H52" s="94">
        <f>E52*G52</f>
        <v>0</v>
      </c>
    </row>
    <row r="53" spans="1:8" ht="24" customHeight="1">
      <c r="A53" s="129" t="s">
        <v>118</v>
      </c>
      <c r="B53" s="177"/>
      <c r="C53" s="378" t="s">
        <v>78</v>
      </c>
      <c r="D53" s="379"/>
      <c r="E53" s="365"/>
      <c r="F53" s="365"/>
      <c r="G53" s="111"/>
      <c r="H53" s="94">
        <f>E53*G53</f>
        <v>0</v>
      </c>
    </row>
    <row r="54" spans="1:8" ht="24" customHeight="1" thickBot="1">
      <c r="A54" s="131" t="s">
        <v>119</v>
      </c>
      <c r="B54" s="178"/>
      <c r="C54" s="366" t="s">
        <v>78</v>
      </c>
      <c r="D54" s="367"/>
      <c r="E54" s="354"/>
      <c r="F54" s="354"/>
      <c r="G54" s="112"/>
      <c r="H54" s="94">
        <f>E54*G54</f>
        <v>0</v>
      </c>
    </row>
    <row r="55" spans="1:8" ht="21" customHeight="1" thickBot="1">
      <c r="A55" s="83"/>
      <c r="B55" s="83"/>
      <c r="C55" s="83"/>
      <c r="D55" s="83"/>
      <c r="E55" s="83"/>
      <c r="F55" s="83"/>
      <c r="G55" s="3" t="s">
        <v>12</v>
      </c>
      <c r="H55" s="4">
        <f>SUM(H50:H54)</f>
        <v>0</v>
      </c>
    </row>
    <row r="56" spans="1:8" ht="21" customHeight="1" thickBot="1">
      <c r="A56" s="360" t="s">
        <v>106</v>
      </c>
      <c r="B56" s="361"/>
      <c r="C56" s="83"/>
      <c r="D56" s="83"/>
      <c r="E56" s="83"/>
      <c r="F56" s="83"/>
      <c r="G56" s="83"/>
      <c r="H56" s="83"/>
    </row>
    <row r="57" spans="1:8" ht="21" customHeight="1">
      <c r="A57" s="109" t="s">
        <v>104</v>
      </c>
      <c r="B57" s="86" t="s">
        <v>105</v>
      </c>
      <c r="C57" s="380" t="s">
        <v>107</v>
      </c>
      <c r="D57" s="380"/>
      <c r="E57" s="380" t="s">
        <v>14</v>
      </c>
      <c r="F57" s="380"/>
      <c r="G57" s="86" t="s">
        <v>108</v>
      </c>
      <c r="H57" s="88" t="s">
        <v>8</v>
      </c>
    </row>
    <row r="58" spans="1:8" ht="24" customHeight="1">
      <c r="A58" s="162"/>
      <c r="B58" s="161"/>
      <c r="C58" s="363"/>
      <c r="D58" s="364"/>
      <c r="E58" s="365"/>
      <c r="F58" s="365"/>
      <c r="G58" s="111"/>
      <c r="H58" s="94">
        <f>E58*G58</f>
        <v>0</v>
      </c>
    </row>
    <row r="59" spans="1:8" ht="24" customHeight="1">
      <c r="A59" s="162"/>
      <c r="B59" s="161"/>
      <c r="C59" s="363"/>
      <c r="D59" s="364"/>
      <c r="E59" s="365"/>
      <c r="F59" s="365"/>
      <c r="G59" s="111"/>
      <c r="H59" s="94">
        <f aca="true" t="shared" si="1" ref="H59:H65">E59*G59</f>
        <v>0</v>
      </c>
    </row>
    <row r="60" spans="1:8" ht="24" customHeight="1">
      <c r="A60" s="162"/>
      <c r="B60" s="161"/>
      <c r="C60" s="363"/>
      <c r="D60" s="364"/>
      <c r="E60" s="365"/>
      <c r="F60" s="365"/>
      <c r="G60" s="111"/>
      <c r="H60" s="94">
        <f t="shared" si="1"/>
        <v>0</v>
      </c>
    </row>
    <row r="61" spans="1:8" ht="24" customHeight="1">
      <c r="A61" s="162"/>
      <c r="B61" s="161"/>
      <c r="C61" s="363"/>
      <c r="D61" s="364"/>
      <c r="E61" s="365"/>
      <c r="F61" s="365"/>
      <c r="G61" s="111"/>
      <c r="H61" s="94">
        <f>E61*G61</f>
        <v>0</v>
      </c>
    </row>
    <row r="62" spans="1:8" ht="24" customHeight="1">
      <c r="A62" s="162"/>
      <c r="B62" s="161"/>
      <c r="C62" s="363"/>
      <c r="D62" s="364"/>
      <c r="E62" s="365"/>
      <c r="F62" s="365"/>
      <c r="G62" s="111"/>
      <c r="H62" s="94">
        <f>E62*G62</f>
        <v>0</v>
      </c>
    </row>
    <row r="63" spans="1:8" ht="24" customHeight="1">
      <c r="A63" s="162"/>
      <c r="B63" s="161"/>
      <c r="C63" s="363"/>
      <c r="D63" s="364"/>
      <c r="E63" s="365"/>
      <c r="F63" s="365"/>
      <c r="G63" s="111"/>
      <c r="H63" s="94">
        <f t="shared" si="1"/>
        <v>0</v>
      </c>
    </row>
    <row r="64" spans="1:8" ht="24" customHeight="1">
      <c r="A64" s="162"/>
      <c r="B64" s="159"/>
      <c r="C64" s="363"/>
      <c r="D64" s="364"/>
      <c r="E64" s="365"/>
      <c r="F64" s="365"/>
      <c r="G64" s="111"/>
      <c r="H64" s="94">
        <f t="shared" si="1"/>
        <v>0</v>
      </c>
    </row>
    <row r="65" spans="1:8" ht="24" customHeight="1" thickBot="1">
      <c r="A65" s="163"/>
      <c r="B65" s="160"/>
      <c r="C65" s="403"/>
      <c r="D65" s="404"/>
      <c r="E65" s="354"/>
      <c r="F65" s="354"/>
      <c r="G65" s="112"/>
      <c r="H65" s="104">
        <f t="shared" si="1"/>
        <v>0</v>
      </c>
    </row>
    <row r="66" spans="1:8" ht="24" customHeight="1" thickBot="1">
      <c r="A66" s="133"/>
      <c r="B66" s="133"/>
      <c r="C66" s="134"/>
      <c r="D66" s="134"/>
      <c r="E66" s="105"/>
      <c r="F66" s="105"/>
      <c r="G66" s="3" t="s">
        <v>12</v>
      </c>
      <c r="H66" s="4">
        <f>SUM(H58:H65)</f>
        <v>0</v>
      </c>
    </row>
    <row r="67" spans="1:8" ht="21" customHeight="1" thickBot="1">
      <c r="A67" s="83"/>
      <c r="B67" s="83"/>
      <c r="C67" s="83"/>
      <c r="D67" s="83"/>
      <c r="E67" s="83"/>
      <c r="F67" s="83"/>
      <c r="G67" s="113"/>
      <c r="H67" s="105"/>
    </row>
    <row r="68" spans="1:8" ht="21" customHeight="1" thickBot="1">
      <c r="A68" s="360" t="s">
        <v>109</v>
      </c>
      <c r="B68" s="362"/>
      <c r="C68" s="362"/>
      <c r="D68" s="362"/>
      <c r="E68" s="362"/>
      <c r="F68" s="361"/>
      <c r="G68" s="3" t="s">
        <v>15</v>
      </c>
      <c r="H68" s="4">
        <f>H55+H47+H66</f>
        <v>0</v>
      </c>
    </row>
    <row r="69" spans="1:8" ht="21" customHeight="1">
      <c r="A69" s="83"/>
      <c r="B69" s="83"/>
      <c r="C69" s="83"/>
      <c r="D69" s="83"/>
      <c r="E69" s="83"/>
      <c r="F69" s="83"/>
      <c r="G69" s="83"/>
      <c r="H69" s="83"/>
    </row>
    <row r="70" spans="1:8" ht="21" customHeight="1">
      <c r="A70" s="83"/>
      <c r="B70" s="83"/>
      <c r="C70" s="83"/>
      <c r="D70" s="83"/>
      <c r="E70" s="83"/>
      <c r="F70" s="83"/>
      <c r="G70" s="83"/>
      <c r="H70" s="83"/>
    </row>
    <row r="71" spans="1:8" ht="21" customHeight="1">
      <c r="A71" s="83"/>
      <c r="B71" s="83"/>
      <c r="C71" s="83"/>
      <c r="D71" s="83"/>
      <c r="E71" s="83"/>
      <c r="F71" s="83"/>
      <c r="G71" s="83"/>
      <c r="H71" s="83"/>
    </row>
    <row r="72" spans="1:8" ht="21" customHeight="1">
      <c r="A72" s="83"/>
      <c r="B72" s="83"/>
      <c r="C72" s="83"/>
      <c r="D72" s="83"/>
      <c r="E72" s="83"/>
      <c r="F72" s="83"/>
      <c r="G72" s="83"/>
      <c r="H72" s="83"/>
    </row>
    <row r="73" spans="1:8" ht="21" customHeight="1">
      <c r="A73" s="83"/>
      <c r="B73" s="83"/>
      <c r="C73" s="83"/>
      <c r="D73" s="83"/>
      <c r="E73" s="83"/>
      <c r="F73" s="83"/>
      <c r="G73" s="83"/>
      <c r="H73" s="83"/>
    </row>
    <row r="74" spans="1:8" ht="15.75" customHeight="1" thickBot="1">
      <c r="A74" s="359" t="s">
        <v>7</v>
      </c>
      <c r="B74" s="359"/>
      <c r="C74" s="359"/>
      <c r="D74" s="359"/>
      <c r="E74" s="359"/>
      <c r="F74" s="359"/>
      <c r="G74" s="359"/>
      <c r="H74" s="359"/>
    </row>
    <row r="75" spans="1:8" ht="15.75" customHeight="1" thickBot="1">
      <c r="A75" s="127" t="s">
        <v>126</v>
      </c>
      <c r="B75" s="83"/>
      <c r="C75" s="83"/>
      <c r="D75" s="83"/>
      <c r="E75" s="83"/>
      <c r="F75" s="83"/>
      <c r="G75" s="83"/>
      <c r="H75" s="83"/>
    </row>
    <row r="76" spans="1:8" ht="15.75" customHeight="1">
      <c r="A76" s="109" t="s">
        <v>60</v>
      </c>
      <c r="B76" s="135" t="s">
        <v>10</v>
      </c>
      <c r="C76" s="136" t="s">
        <v>136</v>
      </c>
      <c r="D76" s="137" t="s">
        <v>11</v>
      </c>
      <c r="E76" s="86" t="s">
        <v>16</v>
      </c>
      <c r="F76" s="86" t="s">
        <v>9</v>
      </c>
      <c r="G76" s="86" t="s">
        <v>14</v>
      </c>
      <c r="H76" s="88" t="s">
        <v>12</v>
      </c>
    </row>
    <row r="77" spans="1:8" ht="15.75" customHeight="1">
      <c r="A77" s="90"/>
      <c r="B77" s="166"/>
      <c r="C77" s="138"/>
      <c r="D77" s="92"/>
      <c r="E77" s="95"/>
      <c r="F77" s="95"/>
      <c r="G77" s="111"/>
      <c r="H77" s="94">
        <f>E77*F77*G77</f>
        <v>0</v>
      </c>
    </row>
    <row r="78" spans="1:8" ht="15.75" customHeight="1" thickBot="1">
      <c r="A78" s="100" t="s">
        <v>78</v>
      </c>
      <c r="B78" s="167" t="s">
        <v>78</v>
      </c>
      <c r="C78" s="139" t="s">
        <v>78</v>
      </c>
      <c r="D78" s="165" t="s">
        <v>78</v>
      </c>
      <c r="E78" s="102"/>
      <c r="F78" s="102"/>
      <c r="G78" s="112"/>
      <c r="H78" s="94"/>
    </row>
    <row r="79" spans="1:8" ht="15.75" customHeight="1" thickBot="1">
      <c r="A79" s="83"/>
      <c r="B79" s="128" t="s">
        <v>78</v>
      </c>
      <c r="C79" s="140" t="s">
        <v>78</v>
      </c>
      <c r="D79" s="83"/>
      <c r="E79" s="83"/>
      <c r="F79" s="83"/>
      <c r="G79" s="3" t="s">
        <v>12</v>
      </c>
      <c r="H79" s="4">
        <f>SUM(H77:H78)</f>
        <v>0</v>
      </c>
    </row>
    <row r="80" spans="1:8" ht="15.75" customHeight="1" thickBot="1">
      <c r="A80" s="127" t="s">
        <v>137</v>
      </c>
      <c r="B80" s="83"/>
      <c r="C80" s="83"/>
      <c r="D80" s="83"/>
      <c r="E80" s="83"/>
      <c r="F80" s="83"/>
      <c r="G80" s="83"/>
      <c r="H80" s="83"/>
    </row>
    <row r="81" spans="1:8" ht="15.75" customHeight="1">
      <c r="A81" s="109" t="s">
        <v>55</v>
      </c>
      <c r="B81" s="371" t="s">
        <v>53</v>
      </c>
      <c r="C81" s="376"/>
      <c r="D81" s="376"/>
      <c r="E81" s="372"/>
      <c r="F81" s="86" t="s">
        <v>13</v>
      </c>
      <c r="G81" s="86" t="s">
        <v>14</v>
      </c>
      <c r="H81" s="88" t="s">
        <v>12</v>
      </c>
    </row>
    <row r="82" spans="1:8" ht="15.75" customHeight="1">
      <c r="A82" s="368" t="s">
        <v>25</v>
      </c>
      <c r="B82" s="373"/>
      <c r="C82" s="377"/>
      <c r="D82" s="377"/>
      <c r="E82" s="374"/>
      <c r="F82" s="95"/>
      <c r="G82" s="111"/>
      <c r="H82" s="94">
        <f>F82*G82</f>
        <v>0</v>
      </c>
    </row>
    <row r="83" spans="1:8" ht="15.75" customHeight="1">
      <c r="A83" s="369"/>
      <c r="B83" s="373"/>
      <c r="C83" s="377"/>
      <c r="D83" s="377"/>
      <c r="E83" s="374"/>
      <c r="F83" s="95">
        <v>0</v>
      </c>
      <c r="G83" s="111"/>
      <c r="H83" s="94">
        <f aca="true" t="shared" si="2" ref="H83:H88">F83*G83</f>
        <v>0</v>
      </c>
    </row>
    <row r="84" spans="1:8" ht="15.75" customHeight="1">
      <c r="A84" s="369"/>
      <c r="B84" s="373"/>
      <c r="C84" s="377"/>
      <c r="D84" s="377"/>
      <c r="E84" s="374"/>
      <c r="F84" s="95">
        <v>0</v>
      </c>
      <c r="G84" s="111"/>
      <c r="H84" s="94">
        <f t="shared" si="2"/>
        <v>0</v>
      </c>
    </row>
    <row r="85" spans="1:8" ht="15.75" customHeight="1">
      <c r="A85" s="369"/>
      <c r="B85" s="373"/>
      <c r="C85" s="377"/>
      <c r="D85" s="377"/>
      <c r="E85" s="374"/>
      <c r="F85" s="95">
        <v>0</v>
      </c>
      <c r="G85" s="111"/>
      <c r="H85" s="94">
        <f>F85*G85</f>
        <v>0</v>
      </c>
    </row>
    <row r="86" spans="1:8" ht="15.75" customHeight="1">
      <c r="A86" s="375"/>
      <c r="B86" s="105"/>
      <c r="C86" s="105"/>
      <c r="D86" s="105"/>
      <c r="E86" s="105"/>
      <c r="F86" s="105"/>
      <c r="G86" s="142" t="s">
        <v>8</v>
      </c>
      <c r="H86" s="94">
        <f>SUM(H82:H85)</f>
        <v>0</v>
      </c>
    </row>
    <row r="87" spans="1:8" ht="15.75" customHeight="1">
      <c r="A87" s="368" t="s">
        <v>54</v>
      </c>
      <c r="B87" s="373" t="s">
        <v>78</v>
      </c>
      <c r="C87" s="377"/>
      <c r="D87" s="377"/>
      <c r="E87" s="374"/>
      <c r="F87" s="95">
        <v>0</v>
      </c>
      <c r="G87" s="111"/>
      <c r="H87" s="94">
        <f t="shared" si="2"/>
        <v>0</v>
      </c>
    </row>
    <row r="88" spans="1:8" ht="15.75" customHeight="1">
      <c r="A88" s="369"/>
      <c r="B88" s="373" t="s">
        <v>78</v>
      </c>
      <c r="C88" s="377"/>
      <c r="D88" s="377"/>
      <c r="E88" s="374"/>
      <c r="F88" s="95">
        <v>0</v>
      </c>
      <c r="G88" s="111"/>
      <c r="H88" s="94">
        <f t="shared" si="2"/>
        <v>0</v>
      </c>
    </row>
    <row r="89" spans="1:8" ht="15.75" customHeight="1" thickBot="1">
      <c r="A89" s="370"/>
      <c r="B89" s="143"/>
      <c r="C89" s="144"/>
      <c r="D89" s="144"/>
      <c r="E89" s="145"/>
      <c r="F89" s="122"/>
      <c r="G89" s="146" t="s">
        <v>61</v>
      </c>
      <c r="H89" s="104">
        <f>SUM(H87:H88)</f>
        <v>0</v>
      </c>
    </row>
    <row r="90" spans="1:8" ht="15.75" customHeight="1" thickBot="1">
      <c r="A90" s="83"/>
      <c r="B90" s="83"/>
      <c r="C90" s="83"/>
      <c r="D90" s="83"/>
      <c r="E90" s="83"/>
      <c r="F90" s="83"/>
      <c r="G90" s="3" t="s">
        <v>12</v>
      </c>
      <c r="H90" s="4">
        <f>SUM(H89,H86)</f>
        <v>0</v>
      </c>
    </row>
    <row r="91" spans="1:8" ht="15.75" customHeight="1" thickBot="1">
      <c r="A91" s="127" t="s">
        <v>125</v>
      </c>
      <c r="B91" s="83"/>
      <c r="C91" s="83"/>
      <c r="D91" s="83"/>
      <c r="E91" s="83"/>
      <c r="F91" s="83"/>
      <c r="G91" s="83"/>
      <c r="H91" s="83"/>
    </row>
    <row r="92" spans="1:8" ht="15.75" customHeight="1">
      <c r="A92" s="109" t="s">
        <v>55</v>
      </c>
      <c r="B92" s="135" t="s">
        <v>10</v>
      </c>
      <c r="C92" s="136" t="s">
        <v>138</v>
      </c>
      <c r="D92" s="141" t="s">
        <v>11</v>
      </c>
      <c r="E92" s="371" t="s">
        <v>110</v>
      </c>
      <c r="F92" s="372"/>
      <c r="G92" s="86" t="s">
        <v>14</v>
      </c>
      <c r="H92" s="88" t="s">
        <v>12</v>
      </c>
    </row>
    <row r="93" spans="1:8" ht="15.75" customHeight="1">
      <c r="A93" s="115" t="s">
        <v>56</v>
      </c>
      <c r="B93" s="91" t="s">
        <v>78</v>
      </c>
      <c r="C93" s="138" t="s">
        <v>138</v>
      </c>
      <c r="D93" s="92" t="s">
        <v>78</v>
      </c>
      <c r="E93" s="373">
        <v>0</v>
      </c>
      <c r="F93" s="374"/>
      <c r="G93" s="111">
        <v>0</v>
      </c>
      <c r="H93" s="94">
        <f>E93*G93</f>
        <v>0</v>
      </c>
    </row>
    <row r="94" spans="1:8" ht="15.75" customHeight="1">
      <c r="A94" s="115" t="s">
        <v>57</v>
      </c>
      <c r="B94" s="91" t="s">
        <v>78</v>
      </c>
      <c r="C94" s="138" t="s">
        <v>138</v>
      </c>
      <c r="D94" s="92"/>
      <c r="E94" s="373">
        <v>0</v>
      </c>
      <c r="F94" s="374"/>
      <c r="G94" s="111">
        <v>0</v>
      </c>
      <c r="H94" s="94">
        <f>E94*G94</f>
        <v>0</v>
      </c>
    </row>
    <row r="95" spans="1:8" ht="15.75" customHeight="1" thickBot="1">
      <c r="A95" s="119" t="s">
        <v>139</v>
      </c>
      <c r="B95" s="355" t="s">
        <v>78</v>
      </c>
      <c r="C95" s="356"/>
      <c r="D95" s="357"/>
      <c r="E95" s="355">
        <v>0</v>
      </c>
      <c r="F95" s="357"/>
      <c r="G95" s="112">
        <v>0</v>
      </c>
      <c r="H95" s="94">
        <f>E95*G95</f>
        <v>0</v>
      </c>
    </row>
    <row r="96" spans="1:8" ht="15.75" customHeight="1" thickBot="1">
      <c r="A96" s="83"/>
      <c r="B96" s="83"/>
      <c r="C96" s="83"/>
      <c r="D96" s="83"/>
      <c r="E96" s="83"/>
      <c r="F96" s="83"/>
      <c r="G96" s="3" t="s">
        <v>12</v>
      </c>
      <c r="H96" s="4">
        <f>SUM(H93:H95)</f>
        <v>0</v>
      </c>
    </row>
    <row r="97" spans="1:8" ht="15.75" customHeight="1" thickBot="1">
      <c r="A97" s="127" t="s">
        <v>140</v>
      </c>
      <c r="B97" s="83"/>
      <c r="C97" s="83"/>
      <c r="D97" s="83"/>
      <c r="E97" s="83"/>
      <c r="F97" s="83"/>
      <c r="G97" s="83"/>
      <c r="H97" s="83"/>
    </row>
    <row r="98" spans="1:8" ht="15.75" customHeight="1">
      <c r="A98" s="109" t="s">
        <v>55</v>
      </c>
      <c r="B98" s="371" t="s">
        <v>141</v>
      </c>
      <c r="C98" s="376"/>
      <c r="D98" s="376"/>
      <c r="E98" s="372"/>
      <c r="F98" s="86" t="s">
        <v>9</v>
      </c>
      <c r="G98" s="86" t="s">
        <v>14</v>
      </c>
      <c r="H98" s="88" t="s">
        <v>12</v>
      </c>
    </row>
    <row r="99" spans="1:8" ht="15.75" customHeight="1">
      <c r="A99" s="147"/>
      <c r="B99" s="373"/>
      <c r="C99" s="377"/>
      <c r="D99" s="377"/>
      <c r="E99" s="374"/>
      <c r="F99" s="95"/>
      <c r="G99" s="111"/>
      <c r="H99" s="94">
        <f>F99*G99</f>
        <v>0</v>
      </c>
    </row>
    <row r="100" spans="1:8" ht="15.75" customHeight="1" thickBot="1">
      <c r="A100" s="148"/>
      <c r="B100" s="355"/>
      <c r="C100" s="356"/>
      <c r="D100" s="356"/>
      <c r="E100" s="357"/>
      <c r="F100" s="102"/>
      <c r="G100" s="112"/>
      <c r="H100" s="104">
        <f>F100*G100</f>
        <v>0</v>
      </c>
    </row>
    <row r="101" spans="1:8" ht="15.75" customHeight="1" thickBot="1">
      <c r="A101" s="83"/>
      <c r="B101" s="105"/>
      <c r="C101" s="105"/>
      <c r="D101" s="105"/>
      <c r="E101" s="105"/>
      <c r="F101" s="105"/>
      <c r="G101" s="3" t="s">
        <v>12</v>
      </c>
      <c r="H101" s="4">
        <f>SUM(H99:H100)</f>
        <v>0</v>
      </c>
    </row>
    <row r="102" spans="1:8" ht="15.75" customHeight="1" thickBot="1">
      <c r="A102" s="127" t="s">
        <v>120</v>
      </c>
      <c r="B102" s="83"/>
      <c r="C102" s="83"/>
      <c r="D102" s="83"/>
      <c r="E102" s="83"/>
      <c r="F102" s="83"/>
      <c r="G102" s="83"/>
      <c r="H102" s="83"/>
    </row>
    <row r="103" spans="1:8" ht="15.75" customHeight="1">
      <c r="A103" s="109" t="s">
        <v>55</v>
      </c>
      <c r="B103" s="371" t="s">
        <v>121</v>
      </c>
      <c r="C103" s="376"/>
      <c r="D103" s="376"/>
      <c r="E103" s="372"/>
      <c r="F103" s="86" t="s">
        <v>13</v>
      </c>
      <c r="G103" s="86" t="s">
        <v>14</v>
      </c>
      <c r="H103" s="88" t="s">
        <v>12</v>
      </c>
    </row>
    <row r="104" spans="1:8" ht="15.75" customHeight="1">
      <c r="A104" s="147" t="s">
        <v>122</v>
      </c>
      <c r="B104" s="373"/>
      <c r="C104" s="377"/>
      <c r="D104" s="377"/>
      <c r="E104" s="374"/>
      <c r="F104" s="95">
        <v>0</v>
      </c>
      <c r="G104" s="111">
        <v>0</v>
      </c>
      <c r="H104" s="94">
        <f>F104*G104</f>
        <v>0</v>
      </c>
    </row>
    <row r="105" spans="1:8" ht="15.75" customHeight="1">
      <c r="A105" s="147"/>
      <c r="B105" s="373"/>
      <c r="C105" s="377"/>
      <c r="D105" s="377"/>
      <c r="E105" s="374"/>
      <c r="F105" s="95">
        <v>0</v>
      </c>
      <c r="G105" s="111">
        <v>0</v>
      </c>
      <c r="H105" s="94">
        <f>F105*G105</f>
        <v>0</v>
      </c>
    </row>
    <row r="106" spans="1:8" ht="15.75" customHeight="1" thickBot="1">
      <c r="A106" s="148"/>
      <c r="B106" s="355"/>
      <c r="C106" s="356"/>
      <c r="D106" s="356"/>
      <c r="E106" s="357"/>
      <c r="F106" s="102">
        <v>0</v>
      </c>
      <c r="G106" s="112">
        <v>0</v>
      </c>
      <c r="H106" s="104">
        <f>F106*G106</f>
        <v>0</v>
      </c>
    </row>
    <row r="107" spans="1:8" ht="15.75" customHeight="1" thickBot="1">
      <c r="A107" s="83"/>
      <c r="B107" s="105"/>
      <c r="C107" s="105"/>
      <c r="D107" s="105"/>
      <c r="E107" s="105"/>
      <c r="F107" s="105"/>
      <c r="G107" s="3" t="s">
        <v>12</v>
      </c>
      <c r="H107" s="4">
        <f>SUM(H104:H106)</f>
        <v>0</v>
      </c>
    </row>
    <row r="108" spans="1:8" ht="15.75" customHeight="1" thickBot="1">
      <c r="A108" s="127" t="s">
        <v>123</v>
      </c>
      <c r="B108" s="83"/>
      <c r="C108" s="83"/>
      <c r="D108" s="83"/>
      <c r="E108" s="83"/>
      <c r="F108" s="83"/>
      <c r="G108" s="83"/>
      <c r="H108" s="83"/>
    </row>
    <row r="109" spans="1:8" ht="15.75" customHeight="1">
      <c r="A109" s="109" t="s">
        <v>55</v>
      </c>
      <c r="B109" s="371" t="s">
        <v>124</v>
      </c>
      <c r="C109" s="376"/>
      <c r="D109" s="376"/>
      <c r="E109" s="372"/>
      <c r="F109" s="86" t="s">
        <v>13</v>
      </c>
      <c r="G109" s="86" t="s">
        <v>14</v>
      </c>
      <c r="H109" s="88" t="s">
        <v>12</v>
      </c>
    </row>
    <row r="110" spans="1:8" ht="15.75" customHeight="1">
      <c r="A110" s="149"/>
      <c r="B110" s="373"/>
      <c r="C110" s="377"/>
      <c r="D110" s="377"/>
      <c r="E110" s="374"/>
      <c r="F110" s="95">
        <v>0</v>
      </c>
      <c r="G110" s="111"/>
      <c r="H110" s="94">
        <v>0</v>
      </c>
    </row>
    <row r="111" spans="1:8" ht="15.75" customHeight="1" thickBot="1">
      <c r="A111" s="148"/>
      <c r="B111" s="400"/>
      <c r="C111" s="401"/>
      <c r="D111" s="401"/>
      <c r="E111" s="402"/>
      <c r="F111" s="150"/>
      <c r="G111" s="151"/>
      <c r="H111" s="107"/>
    </row>
    <row r="112" spans="1:8" ht="15.75" customHeight="1" thickBot="1">
      <c r="A112" s="173"/>
      <c r="B112" s="105"/>
      <c r="C112" s="105"/>
      <c r="D112" s="105"/>
      <c r="E112" s="105"/>
      <c r="F112" s="105"/>
      <c r="G112" s="3" t="s">
        <v>12</v>
      </c>
      <c r="H112" s="4">
        <f>SUM(H110:H111)</f>
        <v>0</v>
      </c>
    </row>
    <row r="113" spans="1:8" ht="15.75" customHeight="1" thickBot="1">
      <c r="A113" s="174"/>
      <c r="B113" s="105"/>
      <c r="C113" s="105"/>
      <c r="D113" s="105"/>
      <c r="E113" s="105"/>
      <c r="F113" s="105"/>
      <c r="G113" s="168" t="s">
        <v>142</v>
      </c>
      <c r="H113" s="169">
        <f>SUM(H112,H107,H101,H96,H90,H79)</f>
        <v>0</v>
      </c>
    </row>
    <row r="114" spans="1:8" ht="15.75" customHeight="1" thickBot="1">
      <c r="A114" s="127" t="s">
        <v>143</v>
      </c>
      <c r="B114" s="83"/>
      <c r="C114" s="83"/>
      <c r="D114" s="83"/>
      <c r="E114" s="83"/>
      <c r="F114" s="83"/>
      <c r="G114" s="83"/>
      <c r="H114" s="83"/>
    </row>
    <row r="115" spans="1:8" ht="15.75" customHeight="1">
      <c r="A115" s="109" t="s">
        <v>55</v>
      </c>
      <c r="B115" s="135" t="s">
        <v>149</v>
      </c>
      <c r="C115" s="136" t="s">
        <v>144</v>
      </c>
      <c r="D115" s="415" t="s">
        <v>151</v>
      </c>
      <c r="E115" s="415"/>
      <c r="F115" s="416"/>
      <c r="G115" s="417" t="s">
        <v>145</v>
      </c>
      <c r="H115" s="418"/>
    </row>
    <row r="116" spans="1:8" ht="15.75" customHeight="1" thickBot="1">
      <c r="A116" s="119" t="s">
        <v>143</v>
      </c>
      <c r="B116" s="175">
        <f>H35</f>
        <v>0</v>
      </c>
      <c r="C116" s="176" t="s">
        <v>146</v>
      </c>
      <c r="D116" s="419">
        <v>10</v>
      </c>
      <c r="E116" s="419"/>
      <c r="F116" s="419"/>
      <c r="G116" s="420">
        <f>ROUNDUP(B116*D116/100,-3)</f>
        <v>0</v>
      </c>
      <c r="H116" s="421"/>
    </row>
    <row r="117" spans="1:8" ht="15.75" customHeight="1">
      <c r="A117" s="105"/>
      <c r="B117" s="170"/>
      <c r="C117" s="113"/>
      <c r="D117" s="113"/>
      <c r="E117" s="113"/>
      <c r="F117" s="113"/>
      <c r="G117" s="171"/>
      <c r="H117" s="171"/>
    </row>
    <row r="118" spans="1:8" ht="15.75" customHeight="1">
      <c r="A118" s="105"/>
      <c r="B118" s="170"/>
      <c r="C118" s="113"/>
      <c r="D118" s="113"/>
      <c r="E118" s="113"/>
      <c r="F118" s="113"/>
      <c r="G118" s="171"/>
      <c r="H118" s="171"/>
    </row>
    <row r="119" spans="1:8" ht="21" customHeight="1" thickBot="1">
      <c r="A119" s="83"/>
      <c r="B119" s="83"/>
      <c r="C119" s="83"/>
      <c r="D119" s="83"/>
      <c r="E119" s="83"/>
      <c r="F119" s="83"/>
      <c r="G119" s="83"/>
      <c r="H119" s="83"/>
    </row>
    <row r="120" spans="1:8" ht="21" customHeight="1">
      <c r="A120" s="405" t="str">
        <f>"直接経費・間接経費計（契約時、"&amp;'共同研究概要書'!B6&amp;"が秋田県産業技術センターに納入する分）"</f>
        <v>直接経費・間接経費計（契約時、が秋田県産業技術センターに納入する分）</v>
      </c>
      <c r="B120" s="406"/>
      <c r="C120" s="406"/>
      <c r="D120" s="406"/>
      <c r="E120" s="406"/>
      <c r="F120" s="407"/>
      <c r="G120" s="411" t="s">
        <v>15</v>
      </c>
      <c r="H120" s="413">
        <f>H113+G116</f>
        <v>0</v>
      </c>
    </row>
    <row r="121" spans="1:8" ht="21" customHeight="1" thickBot="1">
      <c r="A121" s="408"/>
      <c r="B121" s="409"/>
      <c r="C121" s="409"/>
      <c r="D121" s="409"/>
      <c r="E121" s="409"/>
      <c r="F121" s="410"/>
      <c r="G121" s="412"/>
      <c r="H121" s="414"/>
    </row>
    <row r="122" ht="21" customHeight="1"/>
  </sheetData>
  <sheetProtection/>
  <mergeCells count="107">
    <mergeCell ref="A120:F121"/>
    <mergeCell ref="G120:G121"/>
    <mergeCell ref="H120:H121"/>
    <mergeCell ref="B98:E98"/>
    <mergeCell ref="B103:E103"/>
    <mergeCell ref="B109:E109"/>
    <mergeCell ref="D115:F115"/>
    <mergeCell ref="G115:H115"/>
    <mergeCell ref="D116:F116"/>
    <mergeCell ref="G116:H116"/>
    <mergeCell ref="B106:E106"/>
    <mergeCell ref="B110:E110"/>
    <mergeCell ref="B111:E111"/>
    <mergeCell ref="B104:E104"/>
    <mergeCell ref="B105:E105"/>
    <mergeCell ref="C65:D65"/>
    <mergeCell ref="E65:F65"/>
    <mergeCell ref="B87:E87"/>
    <mergeCell ref="B88:E88"/>
    <mergeCell ref="B99:E99"/>
    <mergeCell ref="C63:D63"/>
    <mergeCell ref="E63:F63"/>
    <mergeCell ref="C64:D64"/>
    <mergeCell ref="E64:F64"/>
    <mergeCell ref="C59:D59"/>
    <mergeCell ref="C8:D8"/>
    <mergeCell ref="C9:D9"/>
    <mergeCell ref="E57:F57"/>
    <mergeCell ref="C58:D58"/>
    <mergeCell ref="E58:F58"/>
    <mergeCell ref="A3:B3"/>
    <mergeCell ref="A11:B11"/>
    <mergeCell ref="A26:B26"/>
    <mergeCell ref="C4:D4"/>
    <mergeCell ref="C5:D5"/>
    <mergeCell ref="E13:F13"/>
    <mergeCell ref="C14:D14"/>
    <mergeCell ref="E14:F14"/>
    <mergeCell ref="C12:D12"/>
    <mergeCell ref="E12:F12"/>
    <mergeCell ref="C13:D13"/>
    <mergeCell ref="C6:D6"/>
    <mergeCell ref="C7:D7"/>
    <mergeCell ref="E18:F18"/>
    <mergeCell ref="C15:D15"/>
    <mergeCell ref="E15:F15"/>
    <mergeCell ref="C16:D16"/>
    <mergeCell ref="E16:F16"/>
    <mergeCell ref="C17:D17"/>
    <mergeCell ref="E17:F17"/>
    <mergeCell ref="C18:D18"/>
    <mergeCell ref="C21:D21"/>
    <mergeCell ref="E21:F21"/>
    <mergeCell ref="C22:D22"/>
    <mergeCell ref="E22:F22"/>
    <mergeCell ref="C19:D19"/>
    <mergeCell ref="E19:F19"/>
    <mergeCell ref="C20:D20"/>
    <mergeCell ref="E20:F20"/>
    <mergeCell ref="A35:F35"/>
    <mergeCell ref="C27:D27"/>
    <mergeCell ref="C28:D32"/>
    <mergeCell ref="C51:D51"/>
    <mergeCell ref="E51:F51"/>
    <mergeCell ref="C43:D43"/>
    <mergeCell ref="C44:D44"/>
    <mergeCell ref="A41:B41"/>
    <mergeCell ref="C41:D41"/>
    <mergeCell ref="C42:D42"/>
    <mergeCell ref="C45:D45"/>
    <mergeCell ref="C46:D46"/>
    <mergeCell ref="C52:D52"/>
    <mergeCell ref="E52:F52"/>
    <mergeCell ref="C49:D49"/>
    <mergeCell ref="E49:F49"/>
    <mergeCell ref="C50:D50"/>
    <mergeCell ref="E50:F50"/>
    <mergeCell ref="B82:E82"/>
    <mergeCell ref="B83:E83"/>
    <mergeCell ref="B84:E84"/>
    <mergeCell ref="B85:E85"/>
    <mergeCell ref="C53:D53"/>
    <mergeCell ref="E53:F53"/>
    <mergeCell ref="E59:F59"/>
    <mergeCell ref="C60:D60"/>
    <mergeCell ref="E60:F60"/>
    <mergeCell ref="C57:D57"/>
    <mergeCell ref="C54:D54"/>
    <mergeCell ref="A87:A89"/>
    <mergeCell ref="E92:F92"/>
    <mergeCell ref="B95:D95"/>
    <mergeCell ref="E93:F93"/>
    <mergeCell ref="E94:F94"/>
    <mergeCell ref="E95:F95"/>
    <mergeCell ref="A82:A86"/>
    <mergeCell ref="A74:H74"/>
    <mergeCell ref="B81:E81"/>
    <mergeCell ref="E54:F54"/>
    <mergeCell ref="B100:E100"/>
    <mergeCell ref="A1:H1"/>
    <mergeCell ref="B38:E38"/>
    <mergeCell ref="A56:B56"/>
    <mergeCell ref="A68:F68"/>
    <mergeCell ref="C61:D61"/>
    <mergeCell ref="E61:F61"/>
    <mergeCell ref="C62:D62"/>
    <mergeCell ref="E62:F62"/>
  </mergeCells>
  <printOptions/>
  <pageMargins left="0.984251968503937" right="0.3937007874015748" top="0.7874015748031497" bottom="0.7874015748031497" header="0.5118110236220472" footer="0.5118110236220472"/>
  <pageSetup horizontalDpi="600" verticalDpi="600" orientation="portrait" paperSize="9" scale="97" r:id="rId3"/>
  <rowBreaks count="2" manualBreakCount="2">
    <brk id="37" max="255" man="1"/>
    <brk id="7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建設・環境システム部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ｊ_kato</dc:creator>
  <cp:keywords/>
  <dc:description/>
  <cp:lastModifiedBy>秋田県</cp:lastModifiedBy>
  <cp:lastPrinted>2019-06-19T02:09:27Z</cp:lastPrinted>
  <dcterms:created xsi:type="dcterms:W3CDTF">2002-08-16T07:37:23Z</dcterms:created>
  <dcterms:modified xsi:type="dcterms:W3CDTF">2019-06-19T02:09:58Z</dcterms:modified>
  <cp:category/>
  <cp:version/>
  <cp:contentType/>
  <cp:contentStatus/>
</cp:coreProperties>
</file>